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cah.sharepoint.com/sites/FinancialAnalysisCloudDrive/Shared Documents/Financial Analysis Cloud Drive/YEAR END REPORTING/2025 Year End Reporting CLOUD/Supporting Schedules/"/>
    </mc:Choice>
  </mc:AlternateContent>
  <xr:revisionPtr revIDLastSave="34" documentId="8_{D63AD330-2A3C-48E3-A54D-48A98AAA73CB}" xr6:coauthVersionLast="47" xr6:coauthVersionMax="47" xr10:uidLastSave="{F41CD4DB-2203-46C1-8760-4600E33E4DB4}"/>
  <bookViews>
    <workbookView xWindow="2550" yWindow="450" windowWidth="25425" windowHeight="14250" tabRatio="500" xr2:uid="{6DFF0490-EE33-4D5E-B347-A29C43B95223}"/>
  </bookViews>
  <sheets>
    <sheet name="10.31.25" sheetId="1" r:id="rId1"/>
  </sheets>
  <definedNames>
    <definedName name="_xlnm._FilterDatabase" localSheetId="0" hidden="1">'10.31.25'!$A$16:$Q$16</definedName>
  </definedNames>
  <calcPr calcId="191029" iterate="1" iterateCount="300" iterateDelta="1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17" i="1"/>
</calcChain>
</file>

<file path=xl/sharedStrings.xml><?xml version="1.0" encoding="utf-8"?>
<sst xmlns="http://schemas.openxmlformats.org/spreadsheetml/2006/main" count="159" uniqueCount="99">
  <si>
    <t>DD</t>
  </si>
  <si>
    <t>LIMITED PARTNER RECEIVABLE CONFIRMATIONS</t>
  </si>
  <si>
    <t>Balance at</t>
  </si>
  <si>
    <t>Limited Partnership Name</t>
  </si>
  <si>
    <t>Adjustments</t>
  </si>
  <si>
    <t>Payments</t>
  </si>
  <si>
    <t>Fund Name</t>
  </si>
  <si>
    <t>*** If you encounter differences or have questions when preparing the Partnership audit, please contact Dustin Davis at ddavis@nefinc.org ***</t>
  </si>
  <si>
    <t>Dauby O' Connor &amp; Zaleski LLC</t>
  </si>
  <si>
    <t>RubinBrown LLP (St. Louis)</t>
  </si>
  <si>
    <t>CohnReznick (Baltimore)</t>
  </si>
  <si>
    <t>RubinBrown LLP (Chicago)</t>
  </si>
  <si>
    <t>Flaherty Salmin CPAs</t>
  </si>
  <si>
    <t>CohnReznick (Boston)</t>
  </si>
  <si>
    <t>Damiano, Burk &amp; Nuttall, P.C.</t>
  </si>
  <si>
    <t>8th and Berks</t>
  </si>
  <si>
    <t>Boulevard Apartments</t>
  </si>
  <si>
    <t>Central Street</t>
  </si>
  <si>
    <t>Clinton Avenue Apartments II</t>
  </si>
  <si>
    <t>340+ Dixwell</t>
  </si>
  <si>
    <t>Freedom's Legacy at Robbinsville a/k/a Freedom I (resyndication)</t>
  </si>
  <si>
    <t>HELP Philadelphia I and II Resyndication</t>
  </si>
  <si>
    <t>HELP Philadelphia VI</t>
  </si>
  <si>
    <t>Hope Manor Village Joliet</t>
  </si>
  <si>
    <t>Old First House</t>
  </si>
  <si>
    <t>Project Freedom at Historic Roebling</t>
  </si>
  <si>
    <t>Freedom Village at Wall</t>
  </si>
  <si>
    <t>Ravine Terrace</t>
  </si>
  <si>
    <t>Scranton Main Senior Affordable Housing</t>
  </si>
  <si>
    <t>Golden Towers I &amp; II and Juniper</t>
  </si>
  <si>
    <t>Spring Creek 26A</t>
  </si>
  <si>
    <t>Summer Hill Apartments</t>
  </si>
  <si>
    <t>Susquehanna Square</t>
  </si>
  <si>
    <t>The Chicago Lighthouse Residences -- 9%</t>
  </si>
  <si>
    <t>The Rise - Site J</t>
  </si>
  <si>
    <t>Hillside Senior</t>
  </si>
  <si>
    <t>Jigzibik</t>
  </si>
  <si>
    <t>West Mill Place</t>
  </si>
  <si>
    <t>Woodale Crossing</t>
  </si>
  <si>
    <t>Berks Senior Living LP</t>
  </si>
  <si>
    <t>Boulevard Apartments Preservation LP</t>
  </si>
  <si>
    <t>Central Development, L.P.</t>
  </si>
  <si>
    <t>Clinton Avenue Apartments II LLC</t>
  </si>
  <si>
    <t>Dixwell Housing Associates, LLC</t>
  </si>
  <si>
    <t>Freedom's Legacy at Robbinsville, UR, LP</t>
  </si>
  <si>
    <t>HELP PA I AND II LP</t>
  </si>
  <si>
    <t>Help PA VI LP</t>
  </si>
  <si>
    <t>Hope Manor Village Joliet, LP</t>
  </si>
  <si>
    <t>Old First House LP</t>
  </si>
  <si>
    <t>Project Freedom at Historic Roebling, LP</t>
  </si>
  <si>
    <t>Project Freedom at Wall, LP</t>
  </si>
  <si>
    <t>Ravine Redevelopment, LLC</t>
  </si>
  <si>
    <t>Scranton Main LLC</t>
  </si>
  <si>
    <t>Southern County Community Housing LLC</t>
  </si>
  <si>
    <t>Spring Creek 26A Owner LLC</t>
  </si>
  <si>
    <t>Summer Hill of Wayne II, LLC</t>
  </si>
  <si>
    <t>Susquehanna Square Housing LP</t>
  </si>
  <si>
    <t>The Chicago Lighthouse Residences 9, LLC</t>
  </si>
  <si>
    <t>The Rise Owner LLC</t>
  </si>
  <si>
    <t>Turnstone Hillside Senior Apartments LP</t>
  </si>
  <si>
    <t>UNAH Irving Park LP</t>
  </si>
  <si>
    <t>West Mill Place, LP</t>
  </si>
  <si>
    <t>Woodale Crossing, LLC</t>
  </si>
  <si>
    <t>TD Banknorth 2021</t>
  </si>
  <si>
    <t>CIBC Bank USA Housing Fund</t>
  </si>
  <si>
    <t>TD Banknorth 2018</t>
  </si>
  <si>
    <t>Spring Creek 26A Middle Tier</t>
  </si>
  <si>
    <t>Herbein + Company, Inc</t>
  </si>
  <si>
    <t>Wegner CPAs, LLP</t>
  </si>
  <si>
    <t>FOR THE YEAR ENDED OCTOBER 31, 2025</t>
  </si>
  <si>
    <t>PLEASE NOTE THAT IF YOUR OPERATING PARTNERSHIP IS NOT LISTED ON THIS REPORT IT MEANS THE BEGINNING BALANCE WAS ZERO AT 11/1/2024 AND THEREFORE NOTHING IS DUE</t>
  </si>
  <si>
    <t>11/01/2024</t>
  </si>
  <si>
    <t>10/31/2025</t>
  </si>
  <si>
    <t>Mitchell Titus &amp; Company</t>
  </si>
  <si>
    <t xml:space="preserve">Novogradac &amp; Company LLP (New Jersey) </t>
  </si>
  <si>
    <t>Snyder, Daitz &amp; Company</t>
  </si>
  <si>
    <t>Novogradac &amp; Company LLP (Dover)</t>
  </si>
  <si>
    <t>Project Name</t>
  </si>
  <si>
    <t>Sponsor Name</t>
  </si>
  <si>
    <t>CPA Firm</t>
  </si>
  <si>
    <t>Asociacion de Puertorriquenos en Marcha, Inc.</t>
  </si>
  <si>
    <t xml:space="preserve">Bickerdike Redevelopment Corporation </t>
  </si>
  <si>
    <t>Pawtucket Central Falls Development Corporation</t>
  </si>
  <si>
    <t>Home Leasing Services, LLC</t>
  </si>
  <si>
    <t>H.E.L.P. Development Corp.</t>
  </si>
  <si>
    <t>Project Freedom, Inc.</t>
  </si>
  <si>
    <t>Volunteers of America of Illinois</t>
  </si>
  <si>
    <t>Community Ventures</t>
  </si>
  <si>
    <t>Bear Development, LLC</t>
  </si>
  <si>
    <t>Affirmative Investments, Inc</t>
  </si>
  <si>
    <t>Housing Authority of Cook County</t>
  </si>
  <si>
    <t>Monadnock Development</t>
  </si>
  <si>
    <t>Christian Health Care</t>
  </si>
  <si>
    <t>Brinshore Development, LLC</t>
  </si>
  <si>
    <t>Xenolith Partners LLC</t>
  </si>
  <si>
    <t>Turnstone Development Corporation</t>
  </si>
  <si>
    <t>Full Circle Communities, Inc.</t>
  </si>
  <si>
    <t>Gaudenzia Foundation, Inc.</t>
  </si>
  <si>
    <t>Jewish Family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</si>
</sst>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\/d\/yy"/>
    <numFmt numFmtId="166" formatCode="_(* #,##0_);_(* \(#,##0\);_(* &quot;-&quot;??_);_(@_)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FF0000"/>
      <name val="Times New Roman"/>
      <family val="1"/>
    </font>
    <font>
      <b/>
      <sz val="8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/>
    </xf>
    <xf numFmtId="43" fontId="1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0" fontId="2" fillId="0" borderId="0"/>
  </cellStyleXfs>
  <cellXfs count="35">
    <xf numFmtId="0" fontId="0" fillId="0" borderId="0" xfId="0">
      <alignment vertical="top"/>
    </xf>
    <xf numFmtId="0" fontId="0" fillId="0" borderId="0" xfId="0" applyFill="1">
      <alignment vertical="top"/>
    </xf>
    <xf numFmtId="0" fontId="2" fillId="0" borderId="0" xfId="0" applyFont="1">
      <alignment vertical="top"/>
    </xf>
    <xf numFmtId="0" fontId="4" fillId="0" borderId="0" xfId="3" applyFont="1"/>
    <xf numFmtId="166" fontId="4" fillId="0" borderId="0" xfId="2" applyNumberFormat="1" applyFont="1" applyFill="1" applyBorder="1"/>
    <xf numFmtId="166" fontId="5" fillId="0" borderId="0" xfId="0" applyNumberFormat="1" applyFont="1">
      <alignment vertical="top"/>
    </xf>
    <xf numFmtId="166" fontId="0" fillId="0" borderId="0" xfId="0" applyNumberFormat="1">
      <alignment vertical="top"/>
    </xf>
    <xf numFmtId="0" fontId="2" fillId="0" borderId="0" xfId="0" applyFont="1" applyAlignment="1">
      <alignment vertical="top" wrapText="1"/>
    </xf>
    <xf numFmtId="0" fontId="9" fillId="2" borderId="0" xfId="3" applyFont="1" applyFill="1"/>
    <xf numFmtId="0" fontId="10" fillId="0" borderId="0" xfId="0" applyFont="1">
      <alignment vertical="top"/>
    </xf>
    <xf numFmtId="166" fontId="11" fillId="2" borderId="0" xfId="2" applyNumberFormat="1" applyFont="1" applyFill="1" applyAlignment="1">
      <alignment horizontal="center"/>
    </xf>
    <xf numFmtId="0" fontId="11" fillId="2" borderId="0" xfId="2" quotePrefix="1" applyNumberFormat="1" applyFont="1" applyFill="1" applyAlignment="1">
      <alignment horizontal="center"/>
    </xf>
    <xf numFmtId="0" fontId="11" fillId="2" borderId="0" xfId="3" applyFont="1" applyFill="1"/>
    <xf numFmtId="166" fontId="11" fillId="2" borderId="0" xfId="2" quotePrefix="1" applyNumberFormat="1" applyFont="1" applyFill="1" applyBorder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3" fontId="0" fillId="0" borderId="0" xfId="1" applyFont="1" applyFill="1">
      <alignment vertical="top"/>
    </xf>
    <xf numFmtId="0" fontId="11" fillId="2" borderId="0" xfId="3" applyFont="1" applyFill="1" applyAlignment="1">
      <alignment horizontal="center" wrapText="1"/>
    </xf>
    <xf numFmtId="0" fontId="3" fillId="0" borderId="0" xfId="3" applyFont="1" applyAlignment="1">
      <alignment horizontal="center"/>
    </xf>
    <xf numFmtId="0" fontId="12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2" fillId="0" borderId="0" xfId="0" applyFont="1" applyAlignment="1"/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6" fillId="0" borderId="1" xfId="0" applyNumberFormat="1" applyFont="1" applyBorder="1" applyAlignment="1">
      <alignment horizontal="center"/>
    </xf>
    <xf numFmtId="41" fontId="6" fillId="0" borderId="1" xfId="0" applyNumberFormat="1" applyFont="1" applyBorder="1" applyAlignment="1">
      <alignment horizontal="center"/>
    </xf>
    <xf numFmtId="0" fontId="0" fillId="0" borderId="0" xfId="0" applyFill="1" applyAlignment="1"/>
    <xf numFmtId="43" fontId="0" fillId="0" borderId="0" xfId="0" applyNumberFormat="1" applyFill="1" applyAlignment="1"/>
    <xf numFmtId="43" fontId="0" fillId="0" borderId="0" xfId="1" applyFont="1" applyFill="1" applyAlignment="1"/>
    <xf numFmtId="0" fontId="7" fillId="0" borderId="1" xfId="0" applyFont="1" applyBorder="1" applyAlignment="1">
      <alignment horizontal="left" wrapText="1" readingOrder="1"/>
    </xf>
    <xf numFmtId="0" fontId="8" fillId="0" borderId="0" xfId="0" applyFont="1" applyFill="1" applyAlignment="1"/>
    <xf numFmtId="0" fontId="13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41" fontId="14" fillId="0" borderId="1" xfId="0" applyNumberFormat="1" applyFont="1" applyBorder="1" applyAlignment="1">
      <alignment horizontal="center"/>
    </xf>
    <xf numFmtId="0" fontId="11" fillId="2" borderId="0" xfId="3" applyFont="1" applyFill="1" applyAlignment="1">
      <alignment horizontal="left" wrapText="1"/>
    </xf>
    <xf numFmtId="0" fontId="11" fillId="2" borderId="0" xfId="3" applyFont="1" applyFill="1" applyAlignment="1">
      <alignment horizontal="left" wrapText="1"/>
    </xf>
  </cellXfs>
  <cellStyles count="4">
    <cellStyle name="Comma" xfId="1" builtinId="3"/>
    <cellStyle name="Comma 2" xfId="2" xr:uid="{14B632F5-A8E9-452D-BB2D-520138461AB6}"/>
    <cellStyle name="Normal" xfId="0" builtinId="0"/>
    <cellStyle name="Normal 2" xfId="3" xr:uid="{11BFBE53-36D9-4D45-BD88-E2AF4D5BBF3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B721-F7A9-4D49-B281-C256711FDE8B}">
  <sheetPr>
    <outlinePr summaryBelow="0"/>
    <pageSetUpPr autoPageBreaks="0"/>
  </sheetPr>
  <dimension ref="A1:Q40"/>
  <sheetViews>
    <sheetView showGridLines="0" tabSelected="1" topLeftCell="D1" workbookViewId="0">
      <selection activeCell="D1" sqref="D1"/>
    </sheetView>
  </sheetViews>
  <sheetFormatPr defaultColWidth="6.88671875" defaultRowHeight="12.75" customHeight="1" x14ac:dyDescent="0.25"/>
  <cols>
    <col min="1" max="1" width="8.33203125" style="1" hidden="1" customWidth="1"/>
    <col min="2" max="2" width="6.109375" style="1" hidden="1" customWidth="1"/>
    <col min="3" max="3" width="47" style="1" hidden="1" customWidth="1"/>
    <col min="4" max="4" width="31.6640625" style="1" bestFit="1" customWidth="1"/>
    <col min="5" max="5" width="31.6640625" style="1" customWidth="1"/>
    <col min="6" max="6" width="22" style="1" hidden="1" customWidth="1"/>
    <col min="7" max="7" width="43.44140625" style="1" bestFit="1" customWidth="1"/>
    <col min="8" max="8" width="31.44140625" style="1" bestFit="1" customWidth="1"/>
    <col min="9" max="9" width="7" style="1" hidden="1" customWidth="1"/>
    <col min="10" max="10" width="15" style="1" bestFit="1" customWidth="1"/>
    <col min="11" max="11" width="11" style="1" bestFit="1" customWidth="1"/>
    <col min="12" max="12" width="11.44140625" style="1" bestFit="1" customWidth="1"/>
    <col min="13" max="13" width="14.88671875" style="1" bestFit="1" customWidth="1"/>
    <col min="14" max="16" width="6.88671875" style="1"/>
    <col min="17" max="17" width="10.88671875" style="15" bestFit="1" customWidth="1"/>
    <col min="18" max="16384" width="6.88671875" style="1"/>
  </cols>
  <sheetData>
    <row r="1" spans="1:13" ht="12.75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.75" customHeight="1" x14ac:dyDescent="0.3">
      <c r="A2" s="2"/>
      <c r="B2" s="2"/>
      <c r="C2" s="2"/>
      <c r="D2" s="17" t="s">
        <v>1</v>
      </c>
      <c r="E2" s="17"/>
      <c r="F2" s="17"/>
      <c r="G2" s="17"/>
      <c r="H2" s="17"/>
      <c r="I2" s="17"/>
      <c r="J2" s="17"/>
      <c r="K2" s="17"/>
      <c r="L2" s="17"/>
      <c r="M2" s="17"/>
    </row>
    <row r="3" spans="1:13" ht="23.25" customHeight="1" x14ac:dyDescent="0.3">
      <c r="A3" s="2"/>
      <c r="B3" s="2"/>
      <c r="C3" s="2"/>
      <c r="D3" s="17" t="s">
        <v>69</v>
      </c>
      <c r="E3" s="17"/>
      <c r="F3" s="17"/>
      <c r="G3" s="17"/>
      <c r="H3" s="17"/>
      <c r="I3" s="17"/>
      <c r="J3" s="17"/>
      <c r="K3" s="17"/>
      <c r="L3" s="17"/>
      <c r="M3" s="17"/>
    </row>
    <row r="4" spans="1:13" ht="12.75" customHeight="1" x14ac:dyDescent="0.25">
      <c r="A4" s="2"/>
      <c r="B4" s="2"/>
      <c r="C4" s="2"/>
      <c r="D4" s="3"/>
      <c r="E4" s="3"/>
      <c r="F4" s="4"/>
      <c r="G4" s="4"/>
      <c r="H4" s="4"/>
      <c r="I4" s="3"/>
      <c r="J4" s="5"/>
      <c r="K4" s="5"/>
      <c r="L4" s="6"/>
      <c r="M4" s="6"/>
    </row>
    <row r="5" spans="1:13" ht="12.75" customHeight="1" x14ac:dyDescent="0.25">
      <c r="A5" s="7"/>
      <c r="B5" s="7"/>
      <c r="C5" s="7"/>
      <c r="D5" s="18" t="s">
        <v>70</v>
      </c>
      <c r="E5" s="18"/>
      <c r="F5" s="18"/>
      <c r="G5" s="18"/>
      <c r="H5" s="18"/>
      <c r="I5" s="18"/>
      <c r="J5" s="18"/>
      <c r="K5" s="18"/>
      <c r="L5" s="18"/>
      <c r="M5" s="18"/>
    </row>
    <row r="6" spans="1:13" ht="12.75" customHeight="1" x14ac:dyDescent="0.25">
      <c r="A6" s="7"/>
      <c r="B6" s="7"/>
      <c r="C6" s="7"/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12.75" customHeight="1" x14ac:dyDescent="0.25">
      <c r="A7" s="7"/>
      <c r="B7" s="7"/>
      <c r="C7" s="7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3" ht="12.75" customHeight="1" x14ac:dyDescent="0.25">
      <c r="A8" s="7"/>
      <c r="B8" s="7"/>
      <c r="C8" s="7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2.75" customHeight="1" x14ac:dyDescent="0.25">
      <c r="A9" s="7"/>
      <c r="B9" s="7"/>
      <c r="C9" s="7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pans="1:13" ht="12.75" customHeight="1" x14ac:dyDescent="0.25">
      <c r="A10" s="2"/>
      <c r="B10" s="2"/>
      <c r="C10" s="2"/>
      <c r="D10" s="3"/>
      <c r="E10" s="3"/>
      <c r="F10" s="4"/>
      <c r="G10" s="4"/>
      <c r="H10" s="4"/>
      <c r="I10" s="3"/>
      <c r="J10" s="5"/>
      <c r="K10" s="5"/>
      <c r="L10" s="6"/>
      <c r="M10" s="6"/>
    </row>
    <row r="11" spans="1:13" ht="12.75" customHeight="1" x14ac:dyDescent="0.25">
      <c r="A11" s="2"/>
      <c r="B11" s="2"/>
      <c r="C11" s="2"/>
      <c r="D11" s="19" t="s">
        <v>7</v>
      </c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2.75" customHeight="1" x14ac:dyDescent="0.25">
      <c r="A12" s="2"/>
      <c r="B12" s="2"/>
      <c r="C12" s="2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3" ht="12.75" customHeight="1" x14ac:dyDescent="0.25">
      <c r="A13" s="2"/>
      <c r="B13" s="2"/>
      <c r="C13" s="2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5" spans="1:13" ht="12.75" customHeight="1" x14ac:dyDescent="0.3">
      <c r="D15" s="34" t="s">
        <v>3</v>
      </c>
      <c r="E15" s="16"/>
      <c r="F15" s="8"/>
      <c r="G15" s="8"/>
      <c r="H15" s="8"/>
      <c r="I15" s="9"/>
      <c r="J15" s="10" t="s">
        <v>2</v>
      </c>
      <c r="K15" s="11">
        <v>2025</v>
      </c>
      <c r="L15" s="11">
        <v>2025</v>
      </c>
      <c r="M15" s="10" t="s">
        <v>2</v>
      </c>
    </row>
    <row r="16" spans="1:13" ht="12" customHeight="1" x14ac:dyDescent="0.3">
      <c r="D16" s="34"/>
      <c r="E16" s="33" t="s">
        <v>77</v>
      </c>
      <c r="F16" s="12" t="s">
        <v>6</v>
      </c>
      <c r="G16" s="12" t="s">
        <v>78</v>
      </c>
      <c r="H16" s="12" t="s">
        <v>79</v>
      </c>
      <c r="I16" s="9"/>
      <c r="J16" s="13" t="s">
        <v>71</v>
      </c>
      <c r="K16" s="14" t="s">
        <v>4</v>
      </c>
      <c r="L16" s="14" t="s">
        <v>5</v>
      </c>
      <c r="M16" s="13" t="s">
        <v>72</v>
      </c>
    </row>
    <row r="17" spans="1:17" s="25" customFormat="1" ht="30" customHeight="1" x14ac:dyDescent="0.25">
      <c r="A17" s="20" t="s">
        <v>0</v>
      </c>
      <c r="B17" s="21">
        <v>78243</v>
      </c>
      <c r="C17" s="22" t="s">
        <v>15</v>
      </c>
      <c r="D17" s="30" t="s">
        <v>39</v>
      </c>
      <c r="E17" s="30" t="str">
        <f>C17</f>
        <v>8th and Berks</v>
      </c>
      <c r="F17" s="31" t="s">
        <v>63</v>
      </c>
      <c r="G17" s="31" t="s">
        <v>80</v>
      </c>
      <c r="H17" s="31" t="s">
        <v>73</v>
      </c>
      <c r="I17" s="23">
        <v>44369</v>
      </c>
      <c r="J17" s="24">
        <v>75000</v>
      </c>
      <c r="K17" s="24">
        <v>0</v>
      </c>
      <c r="L17" s="24">
        <v>-75000</v>
      </c>
      <c r="M17" s="32">
        <v>0</v>
      </c>
      <c r="O17" s="26"/>
      <c r="Q17" s="27"/>
    </row>
    <row r="18" spans="1:17" s="25" customFormat="1" ht="30" customHeight="1" x14ac:dyDescent="0.25">
      <c r="A18" s="20" t="s">
        <v>0</v>
      </c>
      <c r="B18" s="21">
        <v>80646</v>
      </c>
      <c r="C18" s="22" t="s">
        <v>16</v>
      </c>
      <c r="D18" s="30" t="s">
        <v>40</v>
      </c>
      <c r="E18" s="30" t="str">
        <f t="shared" ref="E18:E40" si="0">C18</f>
        <v>Boulevard Apartments</v>
      </c>
      <c r="F18" s="31" t="s">
        <v>64</v>
      </c>
      <c r="G18" s="31" t="s">
        <v>81</v>
      </c>
      <c r="H18" s="31" t="s">
        <v>11</v>
      </c>
      <c r="I18" s="23">
        <v>43903</v>
      </c>
      <c r="J18" s="24">
        <v>18651967</v>
      </c>
      <c r="K18" s="24">
        <v>0</v>
      </c>
      <c r="L18" s="24">
        <v>0</v>
      </c>
      <c r="M18" s="32">
        <v>18651967</v>
      </c>
      <c r="O18" s="26"/>
      <c r="Q18" s="27"/>
    </row>
    <row r="19" spans="1:17" s="25" customFormat="1" ht="30" customHeight="1" x14ac:dyDescent="0.25">
      <c r="A19" s="20" t="s">
        <v>0</v>
      </c>
      <c r="B19" s="21">
        <v>79994</v>
      </c>
      <c r="C19" s="22" t="s">
        <v>17</v>
      </c>
      <c r="D19" s="30" t="s">
        <v>41</v>
      </c>
      <c r="E19" s="30" t="str">
        <f t="shared" si="0"/>
        <v>Central Street</v>
      </c>
      <c r="F19" s="31" t="s">
        <v>63</v>
      </c>
      <c r="G19" s="31" t="s">
        <v>82</v>
      </c>
      <c r="H19" s="31" t="s">
        <v>14</v>
      </c>
      <c r="I19" s="23">
        <v>45513</v>
      </c>
      <c r="J19" s="24">
        <v>7824408</v>
      </c>
      <c r="K19" s="24">
        <v>0</v>
      </c>
      <c r="L19" s="24">
        <v>-885371</v>
      </c>
      <c r="M19" s="32">
        <v>6939037</v>
      </c>
      <c r="O19" s="26"/>
      <c r="Q19" s="27"/>
    </row>
    <row r="20" spans="1:17" s="25" customFormat="1" ht="30" customHeight="1" x14ac:dyDescent="0.25">
      <c r="A20" s="20" t="s">
        <v>0</v>
      </c>
      <c r="B20" s="21">
        <v>80875</v>
      </c>
      <c r="C20" s="22" t="s">
        <v>18</v>
      </c>
      <c r="D20" s="30" t="s">
        <v>42</v>
      </c>
      <c r="E20" s="30" t="str">
        <f t="shared" si="0"/>
        <v>Clinton Avenue Apartments II</v>
      </c>
      <c r="F20" s="31" t="s">
        <v>63</v>
      </c>
      <c r="G20" s="31" t="s">
        <v>83</v>
      </c>
      <c r="H20" s="31" t="s">
        <v>12</v>
      </c>
      <c r="I20" s="23">
        <v>43119</v>
      </c>
      <c r="J20" s="24">
        <v>13144316</v>
      </c>
      <c r="K20" s="24">
        <v>0</v>
      </c>
      <c r="L20" s="24">
        <v>-1844086</v>
      </c>
      <c r="M20" s="32">
        <v>11300230</v>
      </c>
      <c r="O20" s="26"/>
      <c r="Q20" s="27"/>
    </row>
    <row r="21" spans="1:17" s="25" customFormat="1" ht="30" customHeight="1" x14ac:dyDescent="0.25">
      <c r="A21" s="20" t="s">
        <v>0</v>
      </c>
      <c r="B21" s="21">
        <v>80197</v>
      </c>
      <c r="C21" s="22" t="s">
        <v>19</v>
      </c>
      <c r="D21" s="30" t="s">
        <v>43</v>
      </c>
      <c r="E21" s="30" t="str">
        <f t="shared" si="0"/>
        <v>340+ Dixwell</v>
      </c>
      <c r="F21" s="31" t="s">
        <v>63</v>
      </c>
      <c r="G21" s="31" t="s">
        <v>84</v>
      </c>
      <c r="H21" s="31" t="s">
        <v>10</v>
      </c>
      <c r="I21" s="23">
        <v>45636</v>
      </c>
      <c r="J21" s="24">
        <v>11440447</v>
      </c>
      <c r="K21" s="24">
        <v>327717</v>
      </c>
      <c r="L21" s="24">
        <v>0</v>
      </c>
      <c r="M21" s="32">
        <v>11768164</v>
      </c>
      <c r="O21" s="26"/>
      <c r="Q21" s="27"/>
    </row>
    <row r="22" spans="1:17" s="25" customFormat="1" ht="30" customHeight="1" x14ac:dyDescent="0.25">
      <c r="A22" s="20" t="s">
        <v>0</v>
      </c>
      <c r="B22" s="21">
        <v>80753</v>
      </c>
      <c r="C22" s="22" t="s">
        <v>20</v>
      </c>
      <c r="D22" s="30" t="s">
        <v>44</v>
      </c>
      <c r="E22" s="30" t="str">
        <f t="shared" si="0"/>
        <v>Freedom's Legacy at Robbinsville a/k/a Freedom I (resyndication)</v>
      </c>
      <c r="F22" s="31" t="s">
        <v>63</v>
      </c>
      <c r="G22" s="31" t="s">
        <v>85</v>
      </c>
      <c r="H22" s="28" t="s">
        <v>74</v>
      </c>
      <c r="I22" s="23">
        <v>43615</v>
      </c>
      <c r="J22" s="24">
        <v>307200</v>
      </c>
      <c r="K22" s="24">
        <v>11133</v>
      </c>
      <c r="L22" s="24">
        <v>-318333</v>
      </c>
      <c r="M22" s="32">
        <v>0</v>
      </c>
      <c r="O22" s="26"/>
      <c r="Q22" s="27"/>
    </row>
    <row r="23" spans="1:17" s="25" customFormat="1" ht="30" customHeight="1" x14ac:dyDescent="0.25">
      <c r="A23" s="20" t="s">
        <v>0</v>
      </c>
      <c r="B23" s="21">
        <v>80260</v>
      </c>
      <c r="C23" s="22" t="s">
        <v>21</v>
      </c>
      <c r="D23" s="30" t="s">
        <v>45</v>
      </c>
      <c r="E23" s="30" t="str">
        <f t="shared" si="0"/>
        <v>HELP Philadelphia I and II Resyndication</v>
      </c>
      <c r="F23" s="31" t="s">
        <v>63</v>
      </c>
      <c r="G23" s="31" t="s">
        <v>84</v>
      </c>
      <c r="H23" s="31" t="s">
        <v>10</v>
      </c>
      <c r="I23" s="23">
        <v>45247</v>
      </c>
      <c r="J23" s="24">
        <v>12842383</v>
      </c>
      <c r="K23" s="24">
        <v>0</v>
      </c>
      <c r="L23" s="24">
        <v>0</v>
      </c>
      <c r="M23" s="32">
        <v>12842383</v>
      </c>
      <c r="O23" s="26"/>
      <c r="Q23" s="27"/>
    </row>
    <row r="24" spans="1:17" s="25" customFormat="1" ht="30" customHeight="1" x14ac:dyDescent="0.25">
      <c r="A24" s="20" t="s">
        <v>0</v>
      </c>
      <c r="B24" s="21">
        <v>78172</v>
      </c>
      <c r="C24" s="22" t="s">
        <v>22</v>
      </c>
      <c r="D24" s="30" t="s">
        <v>46</v>
      </c>
      <c r="E24" s="30" t="str">
        <f t="shared" si="0"/>
        <v>HELP Philadelphia VI</v>
      </c>
      <c r="F24" s="31" t="s">
        <v>65</v>
      </c>
      <c r="G24" s="31" t="s">
        <v>84</v>
      </c>
      <c r="H24" s="31" t="s">
        <v>10</v>
      </c>
      <c r="I24" s="23">
        <v>44404</v>
      </c>
      <c r="J24" s="24">
        <v>68845</v>
      </c>
      <c r="K24" s="24">
        <v>-38153</v>
      </c>
      <c r="L24" s="24">
        <v>-30692</v>
      </c>
      <c r="M24" s="32">
        <v>0</v>
      </c>
      <c r="O24" s="26"/>
      <c r="Q24" s="27"/>
    </row>
    <row r="25" spans="1:17" s="25" customFormat="1" ht="30" customHeight="1" x14ac:dyDescent="0.25">
      <c r="A25" s="20" t="s">
        <v>0</v>
      </c>
      <c r="B25" s="21">
        <v>82582</v>
      </c>
      <c r="C25" s="22" t="s">
        <v>23</v>
      </c>
      <c r="D25" s="30" t="s">
        <v>47</v>
      </c>
      <c r="E25" s="30" t="str">
        <f t="shared" si="0"/>
        <v>Hope Manor Village Joliet</v>
      </c>
      <c r="F25" s="31" t="s">
        <v>64</v>
      </c>
      <c r="G25" s="31" t="s">
        <v>86</v>
      </c>
      <c r="H25" s="31" t="s">
        <v>11</v>
      </c>
      <c r="I25" s="23">
        <v>43636</v>
      </c>
      <c r="J25" s="24">
        <v>0</v>
      </c>
      <c r="K25" s="24">
        <v>10055200</v>
      </c>
      <c r="L25" s="24">
        <v>-1542362</v>
      </c>
      <c r="M25" s="32">
        <v>8512838</v>
      </c>
      <c r="O25" s="26"/>
      <c r="Q25" s="27"/>
    </row>
    <row r="26" spans="1:17" s="25" customFormat="1" ht="30" customHeight="1" x14ac:dyDescent="0.25">
      <c r="A26" s="20" t="s">
        <v>0</v>
      </c>
      <c r="B26" s="21">
        <v>80406</v>
      </c>
      <c r="C26" s="22" t="s">
        <v>24</v>
      </c>
      <c r="D26" s="30" t="s">
        <v>48</v>
      </c>
      <c r="E26" s="30" t="str">
        <f t="shared" si="0"/>
        <v>Old First House</v>
      </c>
      <c r="F26" s="31" t="s">
        <v>63</v>
      </c>
      <c r="G26" s="31" t="s">
        <v>87</v>
      </c>
      <c r="H26" s="31" t="s">
        <v>75</v>
      </c>
      <c r="I26" s="23">
        <v>43567</v>
      </c>
      <c r="J26" s="24">
        <v>10261201</v>
      </c>
      <c r="K26" s="24">
        <v>0</v>
      </c>
      <c r="L26" s="24">
        <v>-2559876</v>
      </c>
      <c r="M26" s="32">
        <v>7701325</v>
      </c>
      <c r="O26" s="26"/>
      <c r="Q26" s="27"/>
    </row>
    <row r="27" spans="1:17" s="25" customFormat="1" ht="30" customHeight="1" x14ac:dyDescent="0.25">
      <c r="A27" s="20" t="s">
        <v>0</v>
      </c>
      <c r="B27" s="21">
        <v>80566</v>
      </c>
      <c r="C27" s="22" t="s">
        <v>25</v>
      </c>
      <c r="D27" s="30" t="s">
        <v>49</v>
      </c>
      <c r="E27" s="30" t="str">
        <f t="shared" si="0"/>
        <v>Project Freedom at Historic Roebling</v>
      </c>
      <c r="F27" s="31" t="s">
        <v>63</v>
      </c>
      <c r="G27" s="31" t="s">
        <v>85</v>
      </c>
      <c r="H27" s="28" t="s">
        <v>74</v>
      </c>
      <c r="I27" s="23">
        <v>45090</v>
      </c>
      <c r="J27" s="24">
        <v>7361712</v>
      </c>
      <c r="K27" s="24">
        <v>0</v>
      </c>
      <c r="L27" s="24">
        <v>-6823705</v>
      </c>
      <c r="M27" s="32">
        <v>538007</v>
      </c>
      <c r="O27" s="26"/>
      <c r="Q27" s="27"/>
    </row>
    <row r="28" spans="1:17" s="25" customFormat="1" ht="30" customHeight="1" x14ac:dyDescent="0.25">
      <c r="A28" s="20" t="s">
        <v>0</v>
      </c>
      <c r="B28" s="21">
        <v>82672</v>
      </c>
      <c r="C28" s="22" t="s">
        <v>26</v>
      </c>
      <c r="D28" s="30" t="s">
        <v>50</v>
      </c>
      <c r="E28" s="30" t="str">
        <f t="shared" si="0"/>
        <v>Freedom Village at Wall</v>
      </c>
      <c r="F28" s="31" t="s">
        <v>63</v>
      </c>
      <c r="G28" s="31" t="s">
        <v>85</v>
      </c>
      <c r="H28" s="28" t="s">
        <v>74</v>
      </c>
      <c r="I28" s="23">
        <v>44617</v>
      </c>
      <c r="J28" s="24">
        <v>0</v>
      </c>
      <c r="K28" s="24">
        <v>9062167</v>
      </c>
      <c r="L28" s="24">
        <v>-1448031</v>
      </c>
      <c r="M28" s="32">
        <v>7614136</v>
      </c>
      <c r="O28" s="26"/>
      <c r="Q28" s="27"/>
    </row>
    <row r="29" spans="1:17" s="25" customFormat="1" ht="30" customHeight="1" x14ac:dyDescent="0.25">
      <c r="A29" s="20" t="s">
        <v>0</v>
      </c>
      <c r="B29" s="21">
        <v>82365</v>
      </c>
      <c r="C29" s="22" t="s">
        <v>27</v>
      </c>
      <c r="D29" s="30" t="s">
        <v>51</v>
      </c>
      <c r="E29" s="30" t="str">
        <f t="shared" si="0"/>
        <v>Ravine Terrace</v>
      </c>
      <c r="F29" s="31" t="s">
        <v>64</v>
      </c>
      <c r="G29" s="31" t="s">
        <v>88</v>
      </c>
      <c r="H29" s="31" t="s">
        <v>8</v>
      </c>
      <c r="I29" s="23">
        <v>45547</v>
      </c>
      <c r="J29" s="24">
        <v>20766395</v>
      </c>
      <c r="K29" s="24">
        <v>0</v>
      </c>
      <c r="L29" s="24">
        <v>0</v>
      </c>
      <c r="M29" s="32">
        <v>20766395</v>
      </c>
      <c r="O29" s="26"/>
      <c r="Q29" s="27"/>
    </row>
    <row r="30" spans="1:17" s="25" customFormat="1" ht="30" customHeight="1" x14ac:dyDescent="0.25">
      <c r="A30" s="20" t="s">
        <v>0</v>
      </c>
      <c r="B30" s="21">
        <v>81051</v>
      </c>
      <c r="C30" s="22" t="s">
        <v>28</v>
      </c>
      <c r="D30" s="30" t="s">
        <v>52</v>
      </c>
      <c r="E30" s="30" t="str">
        <f t="shared" si="0"/>
        <v>Scranton Main Senior Affordable Housing</v>
      </c>
      <c r="F30" s="31" t="s">
        <v>63</v>
      </c>
      <c r="G30" s="31" t="s">
        <v>89</v>
      </c>
      <c r="H30" s="31" t="s">
        <v>13</v>
      </c>
      <c r="I30" s="23">
        <v>44593</v>
      </c>
      <c r="J30" s="24">
        <v>6359178</v>
      </c>
      <c r="K30" s="24">
        <v>0</v>
      </c>
      <c r="L30" s="24">
        <v>-6092324</v>
      </c>
      <c r="M30" s="32">
        <v>266854</v>
      </c>
      <c r="O30" s="26"/>
      <c r="Q30" s="27"/>
    </row>
    <row r="31" spans="1:17" s="25" customFormat="1" ht="30" customHeight="1" x14ac:dyDescent="0.25">
      <c r="A31" s="20" t="s">
        <v>0</v>
      </c>
      <c r="B31" s="21">
        <v>67198</v>
      </c>
      <c r="C31" s="22" t="s">
        <v>29</v>
      </c>
      <c r="D31" s="30" t="s">
        <v>53</v>
      </c>
      <c r="E31" s="30" t="str">
        <f t="shared" si="0"/>
        <v>Golden Towers I &amp; II and Juniper</v>
      </c>
      <c r="F31" s="31" t="s">
        <v>64</v>
      </c>
      <c r="G31" s="31" t="s">
        <v>90</v>
      </c>
      <c r="H31" s="31" t="s">
        <v>9</v>
      </c>
      <c r="I31" s="23">
        <v>44475</v>
      </c>
      <c r="J31" s="24">
        <v>681799</v>
      </c>
      <c r="K31" s="24">
        <v>0</v>
      </c>
      <c r="L31" s="24">
        <v>0</v>
      </c>
      <c r="M31" s="32">
        <v>681798.63</v>
      </c>
      <c r="O31" s="26"/>
      <c r="Q31" s="27"/>
    </row>
    <row r="32" spans="1:17" s="25" customFormat="1" ht="30" customHeight="1" x14ac:dyDescent="0.25">
      <c r="A32" s="20" t="s">
        <v>0</v>
      </c>
      <c r="B32" s="21">
        <v>80026</v>
      </c>
      <c r="C32" s="22" t="s">
        <v>30</v>
      </c>
      <c r="D32" s="30" t="s">
        <v>54</v>
      </c>
      <c r="E32" s="30" t="str">
        <f t="shared" si="0"/>
        <v>Spring Creek 26A</v>
      </c>
      <c r="F32" s="31" t="s">
        <v>66</v>
      </c>
      <c r="G32" s="31" t="s">
        <v>91</v>
      </c>
      <c r="H32" s="28" t="s">
        <v>76</v>
      </c>
      <c r="I32" s="23">
        <v>44895</v>
      </c>
      <c r="J32" s="24">
        <v>59077264</v>
      </c>
      <c r="K32" s="24">
        <v>0</v>
      </c>
      <c r="L32" s="24">
        <v>0</v>
      </c>
      <c r="M32" s="32">
        <v>59077264</v>
      </c>
      <c r="O32" s="26"/>
      <c r="Q32" s="27"/>
    </row>
    <row r="33" spans="1:17" s="25" customFormat="1" ht="30" customHeight="1" x14ac:dyDescent="0.25">
      <c r="A33" s="20" t="s">
        <v>0</v>
      </c>
      <c r="B33" s="21">
        <v>80495</v>
      </c>
      <c r="C33" s="22" t="s">
        <v>31</v>
      </c>
      <c r="D33" s="30" t="s">
        <v>55</v>
      </c>
      <c r="E33" s="30" t="str">
        <f t="shared" si="0"/>
        <v>Summer Hill Apartments</v>
      </c>
      <c r="F33" s="31" t="s">
        <v>63</v>
      </c>
      <c r="G33" s="31" t="s">
        <v>92</v>
      </c>
      <c r="H33" s="28" t="s">
        <v>74</v>
      </c>
      <c r="I33" s="23">
        <v>44679</v>
      </c>
      <c r="J33" s="24">
        <v>8276289</v>
      </c>
      <c r="K33" s="24">
        <v>0</v>
      </c>
      <c r="L33" s="24">
        <v>-8202751</v>
      </c>
      <c r="M33" s="32">
        <v>73538</v>
      </c>
      <c r="O33" s="26"/>
      <c r="Q33" s="27"/>
    </row>
    <row r="34" spans="1:17" s="25" customFormat="1" ht="30" customHeight="1" x14ac:dyDescent="0.25">
      <c r="A34" s="20" t="s">
        <v>0</v>
      </c>
      <c r="B34" s="21">
        <v>67850</v>
      </c>
      <c r="C34" s="22" t="s">
        <v>32</v>
      </c>
      <c r="D34" s="30" t="s">
        <v>56</v>
      </c>
      <c r="E34" s="30" t="str">
        <f t="shared" si="0"/>
        <v>Susquehanna Square</v>
      </c>
      <c r="F34" s="31" t="s">
        <v>65</v>
      </c>
      <c r="G34" s="31" t="s">
        <v>87</v>
      </c>
      <c r="H34" s="31" t="s">
        <v>75</v>
      </c>
      <c r="I34" s="23">
        <v>44301</v>
      </c>
      <c r="J34" s="24">
        <v>47192</v>
      </c>
      <c r="K34" s="24">
        <v>-35529</v>
      </c>
      <c r="L34" s="24">
        <v>0</v>
      </c>
      <c r="M34" s="32">
        <v>11663</v>
      </c>
      <c r="O34" s="26"/>
      <c r="Q34" s="27"/>
    </row>
    <row r="35" spans="1:17" s="25" customFormat="1" ht="30" customHeight="1" x14ac:dyDescent="0.25">
      <c r="A35" s="20" t="s">
        <v>0</v>
      </c>
      <c r="B35" s="21">
        <v>79751</v>
      </c>
      <c r="C35" s="22" t="s">
        <v>33</v>
      </c>
      <c r="D35" s="30" t="s">
        <v>57</v>
      </c>
      <c r="E35" s="30" t="str">
        <f t="shared" si="0"/>
        <v>The Chicago Lighthouse Residences -- 9%</v>
      </c>
      <c r="F35" s="31" t="s">
        <v>64</v>
      </c>
      <c r="G35" s="31" t="s">
        <v>93</v>
      </c>
      <c r="H35" s="31" t="s">
        <v>11</v>
      </c>
      <c r="I35" s="23">
        <v>45098</v>
      </c>
      <c r="J35" s="24">
        <v>13927982</v>
      </c>
      <c r="K35" s="24">
        <v>0</v>
      </c>
      <c r="L35" s="24">
        <v>-13660137</v>
      </c>
      <c r="M35" s="32">
        <v>267845</v>
      </c>
      <c r="O35" s="26"/>
      <c r="Q35" s="27"/>
    </row>
    <row r="36" spans="1:17" s="25" customFormat="1" ht="30" customHeight="1" x14ac:dyDescent="0.25">
      <c r="A36" s="20" t="s">
        <v>0</v>
      </c>
      <c r="B36" s="21">
        <v>81046</v>
      </c>
      <c r="C36" s="22" t="s">
        <v>34</v>
      </c>
      <c r="D36" s="30" t="s">
        <v>58</v>
      </c>
      <c r="E36" s="30" t="str">
        <f t="shared" si="0"/>
        <v>The Rise - Site J</v>
      </c>
      <c r="F36" s="31" t="s">
        <v>63</v>
      </c>
      <c r="G36" s="31" t="s">
        <v>94</v>
      </c>
      <c r="H36" s="31" t="s">
        <v>9</v>
      </c>
      <c r="I36" s="23">
        <v>45226</v>
      </c>
      <c r="J36" s="24">
        <v>17005386</v>
      </c>
      <c r="K36" s="24">
        <v>0</v>
      </c>
      <c r="L36" s="24">
        <v>-16805386</v>
      </c>
      <c r="M36" s="32">
        <v>200000</v>
      </c>
      <c r="O36" s="26"/>
      <c r="Q36" s="27"/>
    </row>
    <row r="37" spans="1:17" s="25" customFormat="1" ht="30" customHeight="1" x14ac:dyDescent="0.25">
      <c r="A37" s="20" t="s">
        <v>0</v>
      </c>
      <c r="B37" s="21">
        <v>82230</v>
      </c>
      <c r="C37" s="22" t="s">
        <v>35</v>
      </c>
      <c r="D37" s="30" t="s">
        <v>59</v>
      </c>
      <c r="E37" s="30" t="str">
        <f t="shared" si="0"/>
        <v>Hillside Senior</v>
      </c>
      <c r="F37" s="31" t="s">
        <v>64</v>
      </c>
      <c r="G37" s="31" t="s">
        <v>95</v>
      </c>
      <c r="H37" s="31" t="s">
        <v>11</v>
      </c>
      <c r="I37" s="23">
        <v>44805</v>
      </c>
      <c r="J37" s="24">
        <v>0</v>
      </c>
      <c r="K37" s="24">
        <v>13260030</v>
      </c>
      <c r="L37" s="24">
        <v>-2121402</v>
      </c>
      <c r="M37" s="32">
        <v>11138628</v>
      </c>
      <c r="N37" s="29"/>
      <c r="O37" s="26"/>
      <c r="Q37" s="27"/>
    </row>
    <row r="38" spans="1:17" s="25" customFormat="1" ht="30" customHeight="1" x14ac:dyDescent="0.25">
      <c r="A38" s="20" t="s">
        <v>0</v>
      </c>
      <c r="B38" s="21">
        <v>80666</v>
      </c>
      <c r="C38" s="22" t="s">
        <v>36</v>
      </c>
      <c r="D38" s="30" t="s">
        <v>60</v>
      </c>
      <c r="E38" s="30" t="str">
        <f t="shared" si="0"/>
        <v>Jigzibik</v>
      </c>
      <c r="F38" s="31" t="s">
        <v>64</v>
      </c>
      <c r="G38" s="31" t="s">
        <v>96</v>
      </c>
      <c r="H38" s="31" t="s">
        <v>8</v>
      </c>
      <c r="I38" s="23">
        <v>44916</v>
      </c>
      <c r="J38" s="24">
        <v>0</v>
      </c>
      <c r="K38" s="24">
        <v>21691137</v>
      </c>
      <c r="L38" s="24">
        <v>-4309330</v>
      </c>
      <c r="M38" s="32">
        <v>17381807</v>
      </c>
      <c r="O38" s="26"/>
      <c r="Q38" s="27"/>
    </row>
    <row r="39" spans="1:17" s="25" customFormat="1" ht="30" customHeight="1" x14ac:dyDescent="0.25">
      <c r="A39" s="20" t="s">
        <v>0</v>
      </c>
      <c r="B39" s="21">
        <v>78170</v>
      </c>
      <c r="C39" s="22" t="s">
        <v>37</v>
      </c>
      <c r="D39" s="30" t="s">
        <v>61</v>
      </c>
      <c r="E39" s="30" t="str">
        <f t="shared" si="0"/>
        <v>West Mill Place</v>
      </c>
      <c r="F39" s="31" t="s">
        <v>63</v>
      </c>
      <c r="G39" s="31" t="s">
        <v>97</v>
      </c>
      <c r="H39" s="31" t="s">
        <v>67</v>
      </c>
      <c r="I39" s="23">
        <v>44001</v>
      </c>
      <c r="J39" s="24">
        <v>217431</v>
      </c>
      <c r="K39" s="24">
        <v>0</v>
      </c>
      <c r="L39" s="24">
        <v>0</v>
      </c>
      <c r="M39" s="32">
        <v>217431</v>
      </c>
      <c r="O39" s="26"/>
      <c r="Q39" s="27"/>
    </row>
    <row r="40" spans="1:17" s="25" customFormat="1" ht="30" customHeight="1" x14ac:dyDescent="0.25">
      <c r="A40" s="20" t="s">
        <v>0</v>
      </c>
      <c r="B40" s="21">
        <v>82274</v>
      </c>
      <c r="C40" s="22" t="s">
        <v>38</v>
      </c>
      <c r="D40" s="30" t="s">
        <v>62</v>
      </c>
      <c r="E40" s="30" t="str">
        <f t="shared" si="0"/>
        <v>Woodale Crossing</v>
      </c>
      <c r="F40" s="31" t="s">
        <v>64</v>
      </c>
      <c r="G40" s="31" t="s">
        <v>98</v>
      </c>
      <c r="H40" s="31" t="s">
        <v>68</v>
      </c>
      <c r="I40" s="23">
        <v>43188</v>
      </c>
      <c r="J40" s="24">
        <v>9252362</v>
      </c>
      <c r="K40" s="24">
        <v>59804</v>
      </c>
      <c r="L40" s="24">
        <v>0</v>
      </c>
      <c r="M40" s="32">
        <v>9312166</v>
      </c>
      <c r="O40" s="26"/>
      <c r="Q40" s="27"/>
    </row>
  </sheetData>
  <sheetProtection algorithmName="SHA-512" hashValue="5uktZmgQn/ZTfMSGTfERlHZFZ0zUSuDbJXdhc3Wt17Uk+iJpo5WABW9DzT22gyzA8NJxUvVDLDIEWyuijF3NXg==" saltValue="/AXsIpssnGRZ3zSmiPJjtQ==" spinCount="100000" sheet="1" autoFilter="0"/>
  <autoFilter ref="A16:Q16" xr:uid="{401EB721-F7A9-4D49-B281-C256711FDE8B}"/>
  <mergeCells count="5">
    <mergeCell ref="D2:M2"/>
    <mergeCell ref="D3:M3"/>
    <mergeCell ref="D5:M9"/>
    <mergeCell ref="D11:M13"/>
    <mergeCell ref="D15:D16"/>
  </mergeCells>
  <pageMargins left="0.25" right="0.25" top="0.25" bottom="0.25" header="0" footer="0"/>
  <pageSetup paperSize="5" fitToWidth="0" fitToHeight="0" orientation="landscape" horizontalDpi="0" verticalDpi="0" copies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E285E4C4D80D4F912B91917AC40FE0" ma:contentTypeVersion="16" ma:contentTypeDescription="Create a new document." ma:contentTypeScope="" ma:versionID="85ec781b577e5017d2423df2e61eaabe">
  <xsd:schema xmlns:xsd="http://www.w3.org/2001/XMLSchema" xmlns:xs="http://www.w3.org/2001/XMLSchema" xmlns:p="http://schemas.microsoft.com/office/2006/metadata/properties" xmlns:ns2="c2b040dd-3516-4ec4-918a-c968d1c625a1" xmlns:ns3="dd00f2c6-087a-4455-8374-1b906a5413b0" targetNamespace="http://schemas.microsoft.com/office/2006/metadata/properties" ma:root="true" ma:fieldsID="7defc35f782fbf3b0c78973ddf791181" ns2:_="" ns3:_="">
    <xsd:import namespace="c2b040dd-3516-4ec4-918a-c968d1c625a1"/>
    <xsd:import namespace="dd00f2c6-087a-4455-8374-1b906a541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040dd-3516-4ec4-918a-c968d1c625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14" nillable="true" ma:displayName="STATUS" ma:format="Dropdown" ma:internalName="STATUS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25eae5f-97e5-43b9-8236-d23dfac97b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0f2c6-087a-4455-8374-1b906a541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06f1203-1be0-4492-91e4-2c0c89f8f1b9}" ma:internalName="TaxCatchAll" ma:showField="CatchAllData" ma:web="dd00f2c6-087a-4455-8374-1b906a541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c2b040dd-3516-4ec4-918a-c968d1c625a1" xsi:nil="true"/>
    <TaxCatchAll xmlns="dd00f2c6-087a-4455-8374-1b906a5413b0" xsi:nil="true"/>
    <lcf76f155ced4ddcb4097134ff3c332f xmlns="c2b040dd-3516-4ec4-918a-c968d1c625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BC7944-5FAB-408C-9637-416B5C8C5620}"/>
</file>

<file path=customXml/itemProps2.xml><?xml version="1.0" encoding="utf-8"?>
<ds:datastoreItem xmlns:ds="http://schemas.openxmlformats.org/officeDocument/2006/customXml" ds:itemID="{3AD3A3A3-6781-44C6-B65F-A3445F1EDFED}"/>
</file>

<file path=customXml/itemProps3.xml><?xml version="1.0" encoding="utf-8"?>
<ds:datastoreItem xmlns:ds="http://schemas.openxmlformats.org/officeDocument/2006/customXml" ds:itemID="{42438701-30B8-4420-9A95-1A0C665B5B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10.31.25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Tracey LeGrand</cp:lastModifiedBy>
  <dcterms:created xsi:type="dcterms:W3CDTF">2023-01-05T17:00:02Z</dcterms:created>
  <dcterms:modified xsi:type="dcterms:W3CDTF">2025-11-13T03:14:40Z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016B9E1421FC6E368B2C2DA50FE47B913964BD900C2AA27090403F31DD92C68D81DB0E89B0A9285679934DD05387AC15420F4D167946395973093C66107E2FBB27AAE94A5B8EABE0F22D492FBB6E2E1EB4BC7D1589F955A346850F82C97A48EE99B35E0EFC96FF53090F644FCF2AA2C43AA8BB55D0B84CE214DF681F80CABE8</vt:lpwstr>
  </property>
  <property fmtid="{D5CDD505-2E9C-101B-9397-08002B2CF9AE}" pid="3" name="Business Objects Context Information1">
    <vt:lpwstr>1ABDDE7913A75B371F7D5EF0A919C3F77C2077A9A7D5231A87D02310242E42FA82B7C034088FBECE8B2BEA48871FC140A01784907A59AD9C8B6FBBF94A2F6F4803F7640DDC704D1FAA68733DAB13FC0A1BCFC91F8CA8142B42D02913D64B0D91F2C2A2F2B3D33D6AE07C0E11FD864C1EE73C06B6B919E156809B7268560EEB7</vt:lpwstr>
  </property>
  <property fmtid="{D5CDD505-2E9C-101B-9397-08002B2CF9AE}" pid="4" name="Business Objects Context Information2">
    <vt:lpwstr>183526849A3A446B1F1904A666CC103399CABEF1C72A4D4827F5AF6EDF3A9224C7748FB0B29256E5950F24225DEAFB5AB7363DBAD0B0BA1762A370EFBFD5AF088AB5A98A26DA3E415DF668FCCAB9E67047E6D1E77DE7324BE3A2A4582E529F43BB632D61D1533934D1F8A059DD5F163AED64EE3E2562A401D8E7B686DD0D7CC</vt:lpwstr>
  </property>
  <property fmtid="{D5CDD505-2E9C-101B-9397-08002B2CF9AE}" pid="5" name="Business Objects Context Information3">
    <vt:lpwstr>9BDCCF42997C2B3734A1E8A86C32E70B4CA255ABEF7AE802B7AF4C2C3BCE55D50BCEB8FFC6755578E546B9ADD395B12EB366FB0F9D7BCE2AA687AD1CFFFC3FE7EAB81CA41427C2E2B2A7D6CFDD3611D4B0A84F74FCBCD1A61FFD1968BE753DDCEF4B6A4F6409516BDAA76CEAEA36DB749E7B3B7DCA8A0C23F8410452AD77D98</vt:lpwstr>
  </property>
  <property fmtid="{D5CDD505-2E9C-101B-9397-08002B2CF9AE}" pid="6" name="Business Objects Context Information4">
    <vt:lpwstr>A5C2FE12FF79D2D5BA8DCFD9BC1D741DA71BFF7F08DC4B151C4EE778D1900950AB25A59511D48D0F7985A5E7A223436486C49963F68810B7292B4529FDDA12979DE8EE0622522783FEB0498B6A63B4E4E5A2CBD295BE2FEE6D17802475658483B024D85E8D787DCC79F5C18BFD0E3D93E157DF4E55C9FA2094FB33E897A703B</vt:lpwstr>
  </property>
  <property fmtid="{D5CDD505-2E9C-101B-9397-08002B2CF9AE}" pid="7" name="Business Objects Context Information5">
    <vt:lpwstr>65571C63B31336498550E060C03F1479F5192F1658FD4A24DC06C873AD3A9B740FB2147BA499A6226921B947AEDCF23D89BDD3BF17199753FE29A694A338007366D7215C39F1A01FF1125C6737784D3588D2D17864C46C5FA77B42B7FF95BAC866D597FF6FF350F2368397FF309032E6C97941812927F36659C747AB27E2A6C</vt:lpwstr>
  </property>
  <property fmtid="{D5CDD505-2E9C-101B-9397-08002B2CF9AE}" pid="8" name="Business Objects Context Information6">
    <vt:lpwstr>970F28226DEB9C9198876FB086709B095F0363F5763BCAC165A7AD127B079B3FCAE7B9E23335C295114AAD2E3955DCA12C29884FCAA52D96042E0CF2C56E6E91565D69120336620DFA432B10448D88405AFC6388</vt:lpwstr>
  </property>
  <property fmtid="{D5CDD505-2E9C-101B-9397-08002B2CF9AE}" pid="9" name="Jet Reports Function Literals">
    <vt:lpwstr>,	;	,	{	}	[@[{0}]]	1033	1033</vt:lpwstr>
  </property>
  <property fmtid="{D5CDD505-2E9C-101B-9397-08002B2CF9AE}" pid="10" name="MSIP_Label_b8673f82-6acf-4b02-a0d4-92c1ec0ac866_Enabled">
    <vt:lpwstr>true</vt:lpwstr>
  </property>
  <property fmtid="{D5CDD505-2E9C-101B-9397-08002B2CF9AE}" pid="11" name="MSIP_Label_b8673f82-6acf-4b02-a0d4-92c1ec0ac866_SetDate">
    <vt:lpwstr>2025-11-13T03:11:00Z</vt:lpwstr>
  </property>
  <property fmtid="{D5CDD505-2E9C-101B-9397-08002B2CF9AE}" pid="12" name="MSIP_Label_b8673f82-6acf-4b02-a0d4-92c1ec0ac866_Method">
    <vt:lpwstr>Standard</vt:lpwstr>
  </property>
  <property fmtid="{D5CDD505-2E9C-101B-9397-08002B2CF9AE}" pid="13" name="MSIP_Label_b8673f82-6acf-4b02-a0d4-92c1ec0ac866_Name">
    <vt:lpwstr>defa4170-0d19-0005-0004-bc88714345d2</vt:lpwstr>
  </property>
  <property fmtid="{D5CDD505-2E9C-101B-9397-08002B2CF9AE}" pid="14" name="MSIP_Label_b8673f82-6acf-4b02-a0d4-92c1ec0ac866_SiteId">
    <vt:lpwstr>5da6aafa-1d25-4a6c-a7b1-bf9fed6158f2</vt:lpwstr>
  </property>
  <property fmtid="{D5CDD505-2E9C-101B-9397-08002B2CF9AE}" pid="15" name="MSIP_Label_b8673f82-6acf-4b02-a0d4-92c1ec0ac866_ActionId">
    <vt:lpwstr>07bd4ac1-bb99-4131-9422-9189b5223cbb</vt:lpwstr>
  </property>
  <property fmtid="{D5CDD505-2E9C-101B-9397-08002B2CF9AE}" pid="16" name="MSIP_Label_b8673f82-6acf-4b02-a0d4-92c1ec0ac866_ContentBits">
    <vt:lpwstr>0</vt:lpwstr>
  </property>
  <property fmtid="{D5CDD505-2E9C-101B-9397-08002B2CF9AE}" pid="17" name="MSIP_Label_b8673f82-6acf-4b02-a0d4-92c1ec0ac866_Tag">
    <vt:lpwstr>10, 3, 0, 1</vt:lpwstr>
  </property>
  <property fmtid="{D5CDD505-2E9C-101B-9397-08002B2CF9AE}" pid="18" name="ContentTypeId">
    <vt:lpwstr>0x010100E3E285E4C4D80D4F912B91917AC40FE0</vt:lpwstr>
  </property>
</Properties>
</file>