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cah.sharepoint.com/sites/FinancialAnalysisCloudDrive/Shared Documents/Financial Analysis Cloud Drive/2023 Year End Reporting CLOUD/"/>
    </mc:Choice>
  </mc:AlternateContent>
  <xr:revisionPtr revIDLastSave="0" documentId="13_ncr:40009_{030B92B5-6A22-4104-97ED-393E4B7EA7F1}" xr6:coauthVersionLast="47" xr6:coauthVersionMax="47" xr10:uidLastSave="{00000000-0000-0000-0000-000000000000}"/>
  <bookViews>
    <workbookView xWindow="735" yWindow="735" windowWidth="26280" windowHeight="13860" tabRatio="500"/>
  </bookViews>
  <sheets>
    <sheet name="LP Receivables (published)" sheetId="1" r:id="rId1"/>
  </sheets>
  <definedNames>
    <definedName name="_xlnm._FilterDatabase" localSheetId="0" hidden="1">'LP Receivables (published)'!$A$9:$L$9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4" i="1"/>
  <c r="J29" i="1"/>
  <c r="J13" i="1"/>
  <c r="J24" i="1"/>
  <c r="J17" i="1"/>
  <c r="J27" i="1"/>
  <c r="J22" i="1"/>
  <c r="J14" i="1"/>
  <c r="J11" i="1"/>
  <c r="J23" i="1"/>
  <c r="J18" i="1"/>
  <c r="J19" i="1"/>
  <c r="J21" i="1"/>
  <c r="J16" i="1"/>
  <c r="J26" i="1"/>
  <c r="J30" i="1"/>
  <c r="J33" i="1"/>
  <c r="J25" i="1"/>
  <c r="J12" i="1"/>
  <c r="J31" i="1"/>
  <c r="J28" i="1"/>
  <c r="J10" i="1"/>
  <c r="J20" i="1"/>
  <c r="I15" i="1"/>
  <c r="J15" i="1"/>
</calcChain>
</file>

<file path=xl/sharedStrings.xml><?xml version="1.0" encoding="utf-8"?>
<sst xmlns="http://schemas.openxmlformats.org/spreadsheetml/2006/main" count="112" uniqueCount="76">
  <si>
    <t>Lisa Griffin</t>
  </si>
  <si>
    <t>FAC Renaissance</t>
  </si>
  <si>
    <t>FAC Renaissance LP</t>
  </si>
  <si>
    <t>TD Banknorth 2014</t>
  </si>
  <si>
    <t>David Rozan</t>
  </si>
  <si>
    <t>Willie Cervantes</t>
  </si>
  <si>
    <t>Molly Gillis</t>
  </si>
  <si>
    <t>Kimberly Pereira</t>
  </si>
  <si>
    <t>Freedom Village by the Woods</t>
  </si>
  <si>
    <t>Project Freedom at Hamilton Woods Urban Renewal, LP</t>
  </si>
  <si>
    <t>TD Banknorth 2021</t>
  </si>
  <si>
    <t>Erica Arellano</t>
  </si>
  <si>
    <t>Stephanie Labarta</t>
  </si>
  <si>
    <t>Jessica Polak</t>
  </si>
  <si>
    <t>Lisa Taylor</t>
  </si>
  <si>
    <t>Larkin Center Apartments</t>
  </si>
  <si>
    <t>Larkin, LP</t>
  </si>
  <si>
    <t>CIBC Bank USA Housing Fund - 85%,NEF 2019 - 15%</t>
  </si>
  <si>
    <t>Elias Brookings Apartments</t>
  </si>
  <si>
    <t>HC Brookings LLC</t>
  </si>
  <si>
    <t>TD Banknorth 2018</t>
  </si>
  <si>
    <t>6001 West Lawrence</t>
  </si>
  <si>
    <t>6001 Lawrence, LP</t>
  </si>
  <si>
    <t>CIBC Bank USA Housing Fund</t>
  </si>
  <si>
    <t>Golden Towers I &amp; II and Juniper</t>
  </si>
  <si>
    <t>Southern County Community Housing LLC</t>
  </si>
  <si>
    <t>8th and Berks</t>
  </si>
  <si>
    <t>Berks Senior Living LP</t>
  </si>
  <si>
    <t>The Chicago Lighthouse Residences -- 9%</t>
  </si>
  <si>
    <t>The Chicago Lighthouse Residences 9, LLC</t>
  </si>
  <si>
    <t>Susquehanna Square</t>
  </si>
  <si>
    <t>Susquehanna Square Housing LP</t>
  </si>
  <si>
    <t>Carlton Apartments Resyndication</t>
  </si>
  <si>
    <t>Carlton Apartments Supportive Housing LLC</t>
  </si>
  <si>
    <t>Landmark Place</t>
  </si>
  <si>
    <t>Rondout and Kingston LP</t>
  </si>
  <si>
    <t>Freedom Village at Westampton</t>
  </si>
  <si>
    <t>Project Freedom at Westampton Urban Renewal, L.P.</t>
  </si>
  <si>
    <t>340+ Dixwell</t>
  </si>
  <si>
    <t>Dixwell Housing Associates, LLC</t>
  </si>
  <si>
    <t>Old First House</t>
  </si>
  <si>
    <t>Old First House LP</t>
  </si>
  <si>
    <t>Scranton Main Senior Affordable Housing</t>
  </si>
  <si>
    <t>Scranton Main LLC</t>
  </si>
  <si>
    <t>HELP Philadelphia VI</t>
  </si>
  <si>
    <t>Help PA VI LP</t>
  </si>
  <si>
    <t>Freedom's Legacy at Robbinsville a/k/a Freedom I (resyndication)</t>
  </si>
  <si>
    <t>Freedom's Legacy at Robbinsville, UR, LP</t>
  </si>
  <si>
    <t>Apartments at New Market West</t>
  </si>
  <si>
    <t>New Market West LLC</t>
  </si>
  <si>
    <t>The Elms</t>
  </si>
  <si>
    <t>Faxon LLC</t>
  </si>
  <si>
    <t>Project Freedom at Historic Roebling</t>
  </si>
  <si>
    <t>Project Freedom at Historic Roebling, LP</t>
  </si>
  <si>
    <t>Clinton Avenue Apartments II</t>
  </si>
  <si>
    <t>Clinton Ave Apartments II LLC</t>
  </si>
  <si>
    <t>Valley Brook Village II</t>
  </si>
  <si>
    <t>VBV II LLC</t>
  </si>
  <si>
    <t>Summer Hill Apartments</t>
  </si>
  <si>
    <t>Summer Hill of Wayne II, LLC</t>
  </si>
  <si>
    <t>West Mill Place</t>
  </si>
  <si>
    <t>West Mill Place, LP</t>
  </si>
  <si>
    <t>The Rise - Site J</t>
  </si>
  <si>
    <t>The Rise Owner LLC</t>
  </si>
  <si>
    <t>LIMITED PARTNER RECEIVABLE CONFIRMATIONS</t>
  </si>
  <si>
    <t>Limited Partnership Name</t>
  </si>
  <si>
    <t>FOR THE FISCAL YEAR ENDED OCTOBER 31, 2023</t>
  </si>
  <si>
    <t>Project Name</t>
  </si>
  <si>
    <t>Project ID</t>
  </si>
  <si>
    <t>Asset Manager</t>
  </si>
  <si>
    <t>Balance at 11/1/2022</t>
  </si>
  <si>
    <t>2022-2023 Adjustments</t>
  </si>
  <si>
    <t>2022-2023 Payments</t>
  </si>
  <si>
    <t>Balance at 10/31/2023</t>
  </si>
  <si>
    <t>PLEASE NOTE THAT IF YOUR OPERATING PARTNERSHIP IS NOT APPEARING ON THIS REPORT IT MEANS THE BEGINNING BALANCE WAS ZERO AT 11/1/2022 AND THERE IS NO LIMITED PARTNER EQUITY DUE TO THE PARTNERSHIP</t>
  </si>
  <si>
    <r>
      <t xml:space="preserve">SHOULD YOU HAVE ANY QUESTIONS OR ENCOUNTER ANY DISCREPANCIES, PLEASE EMAIL KAROL ROZANEK AT </t>
    </r>
    <r>
      <rPr>
        <b/>
        <i/>
        <u/>
        <sz val="12"/>
        <color indexed="30"/>
        <rFont val="Calibri"/>
        <family val="2"/>
      </rPr>
      <t>KROZANEK@NEFINC.ORG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</si>
</sst>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"/>
    <numFmt numFmtId="166" formatCode="_(* #,##0_);_(* \(#,##0\);_(* &quot;-&quot;??_);_(@_)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u/>
      <sz val="12"/>
      <color indexed="3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30">
    <xf numFmtId="0" fontId="0" fillId="0" borderId="0" xfId="0">
      <alignment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center" vertical="top"/>
    </xf>
    <xf numFmtId="0" fontId="0" fillId="0" borderId="0" xfId="0" applyFill="1">
      <alignment vertical="top"/>
    </xf>
    <xf numFmtId="43" fontId="0" fillId="0" borderId="0" xfId="1" applyFont="1" applyFill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>
      <alignment vertical="top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6" fontId="2" fillId="0" borderId="0" xfId="1" applyNumberFormat="1" applyFont="1" applyFill="1" applyAlignment="1">
      <alignment horizontal="center" vertical="top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66" fontId="5" fillId="2" borderId="2" xfId="1" applyNumberFormat="1" applyFont="1" applyFill="1" applyBorder="1" applyAlignment="1">
      <alignment horizontal="center" wrapText="1"/>
    </xf>
    <xf numFmtId="166" fontId="5" fillId="2" borderId="4" xfId="1" applyNumberFormat="1" applyFont="1" applyFill="1" applyBorder="1" applyAlignment="1">
      <alignment horizontal="center" wrapText="1"/>
    </xf>
    <xf numFmtId="14" fontId="5" fillId="2" borderId="2" xfId="1" quotePrefix="1" applyNumberFormat="1" applyFont="1" applyFill="1" applyBorder="1" applyAlignment="1">
      <alignment horizontal="center" wrapText="1"/>
    </xf>
    <xf numFmtId="14" fontId="5" fillId="2" borderId="4" xfId="1" quotePrefix="1" applyNumberFormat="1" applyFont="1" applyFill="1" applyBorder="1" applyAlignment="1">
      <alignment horizontal="center" wrapText="1"/>
    </xf>
    <xf numFmtId="14" fontId="5" fillId="2" borderId="5" xfId="1" quotePrefix="1" applyNumberFormat="1" applyFont="1" applyFill="1" applyBorder="1" applyAlignment="1">
      <alignment horizontal="center" wrapText="1"/>
    </xf>
    <xf numFmtId="14" fontId="5" fillId="2" borderId="6" xfId="1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L36"/>
  <sheetViews>
    <sheetView showGridLines="0" tabSelected="1" workbookViewId="0">
      <selection sqref="A1:J1"/>
    </sheetView>
  </sheetViews>
  <sheetFormatPr defaultColWidth="6.85546875" defaultRowHeight="12.75" x14ac:dyDescent="0.2"/>
  <cols>
    <col min="1" max="1" width="11.140625" customWidth="1"/>
    <col min="2" max="2" width="47" bestFit="1" customWidth="1"/>
    <col min="3" max="3" width="40" bestFit="1" customWidth="1"/>
    <col min="4" max="4" width="38.7109375" hidden="1" customWidth="1"/>
    <col min="5" max="5" width="14.7109375" style="29" customWidth="1"/>
    <col min="6" max="6" width="0.7109375" hidden="1" customWidth="1"/>
    <col min="7" max="7" width="12" bestFit="1" customWidth="1"/>
    <col min="8" max="8" width="13.85546875" bestFit="1" customWidth="1"/>
    <col min="9" max="9" width="12.5703125" bestFit="1" customWidth="1"/>
    <col min="10" max="10" width="12" bestFit="1" customWidth="1"/>
    <col min="11" max="11" width="13.85546875" bestFit="1" customWidth="1"/>
    <col min="12" max="12" width="4.7109375" bestFit="1" customWidth="1"/>
  </cols>
  <sheetData>
    <row r="1" spans="1:12" ht="15" x14ac:dyDescent="0.25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15" x14ac:dyDescent="0.25">
      <c r="A2" s="13" t="s">
        <v>66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" x14ac:dyDescent="0.25">
      <c r="A3" s="6"/>
      <c r="B3" s="7"/>
      <c r="C3" s="6"/>
      <c r="D3" s="6"/>
      <c r="E3" s="6"/>
      <c r="F3" s="8"/>
      <c r="G3" s="8"/>
      <c r="H3" s="8"/>
    </row>
    <row r="4" spans="1:12" ht="27.95" customHeight="1" x14ac:dyDescent="0.2">
      <c r="A4" s="12" t="s">
        <v>74</v>
      </c>
      <c r="B4" s="12"/>
      <c r="C4" s="12"/>
      <c r="D4" s="12"/>
      <c r="E4" s="12"/>
      <c r="F4" s="12"/>
      <c r="G4" s="12"/>
      <c r="H4" s="12"/>
      <c r="I4" s="12"/>
      <c r="J4" s="12"/>
    </row>
    <row r="5" spans="1:12" ht="14.4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2" ht="15.6" customHeight="1" x14ac:dyDescent="0.2">
      <c r="A6" s="11" t="s">
        <v>75</v>
      </c>
      <c r="B6" s="11"/>
      <c r="C6" s="11"/>
      <c r="D6" s="11"/>
      <c r="E6" s="11"/>
      <c r="F6" s="11"/>
      <c r="G6" s="11"/>
      <c r="H6" s="11"/>
      <c r="I6" s="11"/>
      <c r="J6" s="11"/>
    </row>
    <row r="7" spans="1:12" ht="15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2" ht="15" x14ac:dyDescent="0.25">
      <c r="A8" s="15" t="s">
        <v>68</v>
      </c>
      <c r="B8" s="17" t="s">
        <v>67</v>
      </c>
      <c r="C8" s="19" t="s">
        <v>65</v>
      </c>
      <c r="E8" s="9"/>
      <c r="G8" s="25" t="s">
        <v>70</v>
      </c>
      <c r="H8" s="21" t="s">
        <v>71</v>
      </c>
      <c r="I8" s="21" t="s">
        <v>72</v>
      </c>
      <c r="J8" s="23" t="s">
        <v>73</v>
      </c>
    </row>
    <row r="9" spans="1:12" ht="15.75" thickBot="1" x14ac:dyDescent="0.3">
      <c r="A9" s="16"/>
      <c r="B9" s="18"/>
      <c r="C9" s="20"/>
      <c r="E9" s="10" t="s">
        <v>69</v>
      </c>
      <c r="G9" s="26"/>
      <c r="H9" s="22"/>
      <c r="I9" s="22"/>
      <c r="J9" s="24"/>
    </row>
    <row r="10" spans="1:12" s="4" customFormat="1" x14ac:dyDescent="0.2">
      <c r="A10" s="1">
        <v>79724</v>
      </c>
      <c r="B10" s="2" t="s">
        <v>21</v>
      </c>
      <c r="C10" s="2" t="s">
        <v>22</v>
      </c>
      <c r="D10" s="2" t="s">
        <v>23</v>
      </c>
      <c r="E10" s="27" t="s">
        <v>11</v>
      </c>
      <c r="F10" s="3">
        <v>44482</v>
      </c>
      <c r="G10" s="14">
        <v>11050285</v>
      </c>
      <c r="H10" s="14">
        <v>0</v>
      </c>
      <c r="I10" s="14">
        <v>-3965812</v>
      </c>
      <c r="J10" s="14">
        <f>+G10+H10+I10</f>
        <v>7084473</v>
      </c>
    </row>
    <row r="11" spans="1:12" s="4" customFormat="1" x14ac:dyDescent="0.2">
      <c r="A11" s="1">
        <v>78243</v>
      </c>
      <c r="B11" s="2" t="s">
        <v>26</v>
      </c>
      <c r="C11" s="2" t="s">
        <v>27</v>
      </c>
      <c r="D11" s="2" t="s">
        <v>10</v>
      </c>
      <c r="E11" s="27" t="s">
        <v>0</v>
      </c>
      <c r="F11" s="3">
        <v>44504</v>
      </c>
      <c r="G11" s="14">
        <v>9690846</v>
      </c>
      <c r="H11" s="14">
        <v>0</v>
      </c>
      <c r="I11" s="14">
        <v>-9615846</v>
      </c>
      <c r="J11" s="14">
        <f>+G11+H11+I11</f>
        <v>75000</v>
      </c>
    </row>
    <row r="12" spans="1:12" s="4" customFormat="1" x14ac:dyDescent="0.2">
      <c r="A12" s="1">
        <v>79698</v>
      </c>
      <c r="B12" s="2" t="s">
        <v>32</v>
      </c>
      <c r="C12" s="2" t="s">
        <v>33</v>
      </c>
      <c r="D12" s="2" t="s">
        <v>23</v>
      </c>
      <c r="E12" s="27" t="s">
        <v>5</v>
      </c>
      <c r="F12" s="3">
        <v>44490</v>
      </c>
      <c r="G12" s="14">
        <v>8782772</v>
      </c>
      <c r="H12" s="14">
        <v>0</v>
      </c>
      <c r="I12" s="14">
        <v>-8291305</v>
      </c>
      <c r="J12" s="14">
        <f>+G12+H12+I12</f>
        <v>491467</v>
      </c>
    </row>
    <row r="13" spans="1:12" s="4" customFormat="1" x14ac:dyDescent="0.2">
      <c r="A13" s="1">
        <v>80875</v>
      </c>
      <c r="B13" s="2" t="s">
        <v>54</v>
      </c>
      <c r="C13" s="2" t="s">
        <v>55</v>
      </c>
      <c r="D13" s="2" t="s">
        <v>10</v>
      </c>
      <c r="E13" s="27" t="s">
        <v>4</v>
      </c>
      <c r="F13" s="3">
        <v>44953</v>
      </c>
      <c r="G13" s="14">
        <v>0</v>
      </c>
      <c r="H13" s="14">
        <v>18695846</v>
      </c>
      <c r="I13" s="14">
        <v>-1890133</v>
      </c>
      <c r="J13" s="14">
        <f>+G13+H13+I13</f>
        <v>16805713</v>
      </c>
      <c r="K13" s="5"/>
      <c r="L13" s="5"/>
    </row>
    <row r="14" spans="1:12" s="4" customFormat="1" x14ac:dyDescent="0.2">
      <c r="A14" s="1">
        <v>80197</v>
      </c>
      <c r="B14" s="2" t="s">
        <v>38</v>
      </c>
      <c r="C14" s="2" t="s">
        <v>39</v>
      </c>
      <c r="D14" s="2" t="s">
        <v>10</v>
      </c>
      <c r="E14" s="27" t="s">
        <v>0</v>
      </c>
      <c r="F14" s="3">
        <v>44756</v>
      </c>
      <c r="G14" s="14">
        <v>12190447</v>
      </c>
      <c r="H14" s="14">
        <v>0</v>
      </c>
      <c r="I14" s="14">
        <v>-750000</v>
      </c>
      <c r="J14" s="14">
        <f>+G14+H14+I14</f>
        <v>11440447</v>
      </c>
    </row>
    <row r="15" spans="1:12" s="4" customFormat="1" x14ac:dyDescent="0.2">
      <c r="A15" s="1">
        <v>67196</v>
      </c>
      <c r="B15" s="2" t="s">
        <v>1</v>
      </c>
      <c r="C15" s="2" t="s">
        <v>2</v>
      </c>
      <c r="D15" s="2" t="s">
        <v>3</v>
      </c>
      <c r="E15" s="27" t="s">
        <v>4</v>
      </c>
      <c r="F15" s="3">
        <v>42697</v>
      </c>
      <c r="G15" s="14">
        <v>4342206</v>
      </c>
      <c r="H15" s="14">
        <v>0</v>
      </c>
      <c r="I15" s="14">
        <f>-650000-3047051</f>
        <v>-3697051</v>
      </c>
      <c r="J15" s="14">
        <f>+G15+H15+I15</f>
        <v>645155</v>
      </c>
    </row>
    <row r="16" spans="1:12" s="4" customFormat="1" x14ac:dyDescent="0.2">
      <c r="A16" s="1">
        <v>78852</v>
      </c>
      <c r="B16" s="2" t="s">
        <v>50</v>
      </c>
      <c r="C16" s="2" t="s">
        <v>51</v>
      </c>
      <c r="D16" s="2" t="s">
        <v>20</v>
      </c>
      <c r="E16" s="27" t="s">
        <v>7</v>
      </c>
      <c r="F16" s="3">
        <v>43888</v>
      </c>
      <c r="G16" s="14">
        <v>172776</v>
      </c>
      <c r="H16" s="14">
        <v>-105505</v>
      </c>
      <c r="I16" s="14">
        <v>-67271</v>
      </c>
      <c r="J16" s="14">
        <f>+G16+H16+I16</f>
        <v>0</v>
      </c>
    </row>
    <row r="17" spans="1:12" s="4" customFormat="1" x14ac:dyDescent="0.2">
      <c r="A17" s="1">
        <v>80753</v>
      </c>
      <c r="B17" s="2" t="s">
        <v>46</v>
      </c>
      <c r="C17" s="2" t="s">
        <v>47</v>
      </c>
      <c r="D17" s="2" t="s">
        <v>10</v>
      </c>
      <c r="E17" s="27" t="s">
        <v>4</v>
      </c>
      <c r="F17" s="3">
        <v>44910</v>
      </c>
      <c r="G17" s="14">
        <v>0</v>
      </c>
      <c r="H17" s="14">
        <v>8071558</v>
      </c>
      <c r="I17" s="14">
        <v>-1853530</v>
      </c>
      <c r="J17" s="14">
        <f>+G17+H17+I17</f>
        <v>6218028</v>
      </c>
      <c r="K17" s="5"/>
      <c r="L17" s="5"/>
    </row>
    <row r="18" spans="1:12" s="4" customFormat="1" x14ac:dyDescent="0.2">
      <c r="A18" s="1">
        <v>79740</v>
      </c>
      <c r="B18" s="2" t="s">
        <v>18</v>
      </c>
      <c r="C18" s="2" t="s">
        <v>19</v>
      </c>
      <c r="D18" s="2" t="s">
        <v>20</v>
      </c>
      <c r="E18" s="27" t="s">
        <v>7</v>
      </c>
      <c r="F18" s="3">
        <v>44263</v>
      </c>
      <c r="G18" s="14">
        <v>10342015</v>
      </c>
      <c r="H18" s="14">
        <v>116675</v>
      </c>
      <c r="I18" s="14">
        <v>-10458690</v>
      </c>
      <c r="J18" s="14">
        <f>+G18+H18+I18</f>
        <v>0</v>
      </c>
    </row>
    <row r="19" spans="1:12" s="4" customFormat="1" x14ac:dyDescent="0.2">
      <c r="A19" s="1">
        <v>78172</v>
      </c>
      <c r="B19" s="2" t="s">
        <v>44</v>
      </c>
      <c r="C19" s="2" t="s">
        <v>45</v>
      </c>
      <c r="D19" s="2" t="s">
        <v>20</v>
      </c>
      <c r="E19" s="27" t="s">
        <v>0</v>
      </c>
      <c r="F19" s="3">
        <v>44039</v>
      </c>
      <c r="G19" s="14">
        <v>10524086</v>
      </c>
      <c r="H19" s="14">
        <v>0</v>
      </c>
      <c r="I19" s="14">
        <v>-10455241</v>
      </c>
      <c r="J19" s="14">
        <f>+G19+H19+I19</f>
        <v>68845</v>
      </c>
    </row>
    <row r="20" spans="1:12" s="4" customFormat="1" x14ac:dyDescent="0.2">
      <c r="A20" s="1">
        <v>67991</v>
      </c>
      <c r="B20" s="2" t="s">
        <v>15</v>
      </c>
      <c r="C20" s="2" t="s">
        <v>16</v>
      </c>
      <c r="D20" s="2" t="s">
        <v>17</v>
      </c>
      <c r="E20" s="27" t="s">
        <v>11</v>
      </c>
      <c r="F20" s="3">
        <v>43767</v>
      </c>
      <c r="G20" s="14">
        <v>882159</v>
      </c>
      <c r="H20" s="14">
        <v>-117615</v>
      </c>
      <c r="I20" s="14">
        <v>-764544</v>
      </c>
      <c r="J20" s="14">
        <f>+G20+H20+I20</f>
        <v>0</v>
      </c>
    </row>
    <row r="21" spans="1:12" s="4" customFormat="1" x14ac:dyDescent="0.2">
      <c r="A21" s="1">
        <v>78858</v>
      </c>
      <c r="B21" s="2" t="s">
        <v>48</v>
      </c>
      <c r="C21" s="2" t="s">
        <v>49</v>
      </c>
      <c r="D21" s="2" t="s">
        <v>20</v>
      </c>
      <c r="E21" s="27" t="s">
        <v>0</v>
      </c>
      <c r="F21" s="3">
        <v>43980</v>
      </c>
      <c r="G21" s="14">
        <v>1491247</v>
      </c>
      <c r="H21" s="14">
        <v>0</v>
      </c>
      <c r="I21" s="14">
        <v>-1433140</v>
      </c>
      <c r="J21" s="14">
        <f>+G21+H21+I21</f>
        <v>58107</v>
      </c>
    </row>
    <row r="22" spans="1:12" s="4" customFormat="1" x14ac:dyDescent="0.2">
      <c r="A22" s="1">
        <v>80406</v>
      </c>
      <c r="B22" s="2" t="s">
        <v>40</v>
      </c>
      <c r="C22" s="2" t="s">
        <v>41</v>
      </c>
      <c r="D22" s="2" t="s">
        <v>10</v>
      </c>
      <c r="E22" s="27" t="s">
        <v>0</v>
      </c>
      <c r="F22" s="3">
        <v>45085</v>
      </c>
      <c r="G22" s="14">
        <v>0</v>
      </c>
      <c r="H22" s="14">
        <v>12290565</v>
      </c>
      <c r="I22" s="14">
        <v>-2029364</v>
      </c>
      <c r="J22" s="14">
        <f>+G22+H22+I22</f>
        <v>10261201</v>
      </c>
      <c r="K22" s="5"/>
      <c r="L22" s="5"/>
    </row>
    <row r="23" spans="1:12" s="4" customFormat="1" x14ac:dyDescent="0.2">
      <c r="A23" s="1">
        <v>79201</v>
      </c>
      <c r="B23" s="2" t="s">
        <v>8</v>
      </c>
      <c r="C23" s="2" t="s">
        <v>9</v>
      </c>
      <c r="D23" s="2" t="s">
        <v>10</v>
      </c>
      <c r="E23" s="27" t="s">
        <v>4</v>
      </c>
      <c r="F23" s="3">
        <v>44405</v>
      </c>
      <c r="G23" s="14">
        <v>7643092</v>
      </c>
      <c r="H23" s="14">
        <v>0</v>
      </c>
      <c r="I23" s="14">
        <v>-7188092</v>
      </c>
      <c r="J23" s="14">
        <f>+G23+H23+I23</f>
        <v>455000</v>
      </c>
    </row>
    <row r="24" spans="1:12" s="4" customFormat="1" x14ac:dyDescent="0.2">
      <c r="A24" s="1">
        <v>80566</v>
      </c>
      <c r="B24" s="2" t="s">
        <v>52</v>
      </c>
      <c r="C24" s="2" t="s">
        <v>53</v>
      </c>
      <c r="D24" s="2" t="s">
        <v>10</v>
      </c>
      <c r="E24" s="27" t="s">
        <v>4</v>
      </c>
      <c r="F24" s="3">
        <v>45218</v>
      </c>
      <c r="G24" s="14">
        <v>0</v>
      </c>
      <c r="H24" s="14">
        <v>13018698</v>
      </c>
      <c r="I24" s="14">
        <v>-1954297</v>
      </c>
      <c r="J24" s="14">
        <f>+G24+H24+I24</f>
        <v>11064401</v>
      </c>
      <c r="K24" s="5"/>
      <c r="L24" s="5"/>
    </row>
    <row r="25" spans="1:12" s="4" customFormat="1" x14ac:dyDescent="0.2">
      <c r="A25" s="1">
        <v>66049</v>
      </c>
      <c r="B25" s="2" t="s">
        <v>36</v>
      </c>
      <c r="C25" s="2" t="s">
        <v>37</v>
      </c>
      <c r="D25" s="2" t="s">
        <v>3</v>
      </c>
      <c r="E25" s="27" t="s">
        <v>4</v>
      </c>
      <c r="F25" s="3">
        <v>41967</v>
      </c>
      <c r="G25" s="14">
        <v>116728</v>
      </c>
      <c r="H25" s="14">
        <v>0</v>
      </c>
      <c r="I25" s="14">
        <v>-116728</v>
      </c>
      <c r="J25" s="14">
        <f>+G25+H25+I25</f>
        <v>0</v>
      </c>
    </row>
    <row r="26" spans="1:12" s="4" customFormat="1" x14ac:dyDescent="0.2">
      <c r="A26" s="1">
        <v>68022</v>
      </c>
      <c r="B26" s="2" t="s">
        <v>34</v>
      </c>
      <c r="C26" s="2" t="s">
        <v>35</v>
      </c>
      <c r="D26" s="2" t="s">
        <v>20</v>
      </c>
      <c r="E26" s="27" t="s">
        <v>13</v>
      </c>
      <c r="F26" s="3">
        <v>43817</v>
      </c>
      <c r="G26" s="14">
        <v>9949647</v>
      </c>
      <c r="H26" s="14">
        <v>0</v>
      </c>
      <c r="I26" s="14">
        <v>-9860249</v>
      </c>
      <c r="J26" s="14">
        <f>+G26+H26+I26</f>
        <v>89398</v>
      </c>
    </row>
    <row r="27" spans="1:12" s="4" customFormat="1" x14ac:dyDescent="0.2">
      <c r="A27" s="1">
        <v>81051</v>
      </c>
      <c r="B27" s="2" t="s">
        <v>42</v>
      </c>
      <c r="C27" s="2" t="s">
        <v>43</v>
      </c>
      <c r="D27" s="2" t="s">
        <v>10</v>
      </c>
      <c r="E27" s="27" t="s">
        <v>7</v>
      </c>
      <c r="F27" s="3">
        <v>45006</v>
      </c>
      <c r="G27" s="14">
        <v>0</v>
      </c>
      <c r="H27" s="14">
        <v>9799020</v>
      </c>
      <c r="I27" s="14">
        <v>-1468225</v>
      </c>
      <c r="J27" s="14">
        <f>+G27+H27+I27</f>
        <v>8330795</v>
      </c>
      <c r="K27" s="5"/>
      <c r="L27" s="5"/>
    </row>
    <row r="28" spans="1:12" s="4" customFormat="1" x14ac:dyDescent="0.2">
      <c r="A28" s="1">
        <v>67198</v>
      </c>
      <c r="B28" s="2" t="s">
        <v>24</v>
      </c>
      <c r="C28" s="2" t="s">
        <v>25</v>
      </c>
      <c r="D28" s="2" t="s">
        <v>23</v>
      </c>
      <c r="E28" s="27" t="s">
        <v>5</v>
      </c>
      <c r="F28" s="3">
        <v>43171</v>
      </c>
      <c r="G28" s="14">
        <v>681799</v>
      </c>
      <c r="H28" s="14">
        <v>0</v>
      </c>
      <c r="I28" s="14">
        <v>0</v>
      </c>
      <c r="J28" s="14">
        <f>+G28+H28+I28</f>
        <v>681799</v>
      </c>
    </row>
    <row r="29" spans="1:12" s="4" customFormat="1" x14ac:dyDescent="0.2">
      <c r="A29" s="1">
        <v>80495</v>
      </c>
      <c r="B29" s="2" t="s">
        <v>58</v>
      </c>
      <c r="C29" s="2" t="s">
        <v>59</v>
      </c>
      <c r="D29" s="2" t="s">
        <v>10</v>
      </c>
      <c r="E29" s="27" t="s">
        <v>0</v>
      </c>
      <c r="F29" s="3">
        <v>44925</v>
      </c>
      <c r="G29" s="14">
        <v>0</v>
      </c>
      <c r="H29" s="14">
        <v>10776289</v>
      </c>
      <c r="I29" s="14">
        <v>-2500000</v>
      </c>
      <c r="J29" s="14">
        <f>+G29+H29+I29</f>
        <v>8276289</v>
      </c>
      <c r="K29" s="5"/>
      <c r="L29" s="5"/>
    </row>
    <row r="30" spans="1:12" s="4" customFormat="1" x14ac:dyDescent="0.2">
      <c r="A30" s="1">
        <v>67850</v>
      </c>
      <c r="B30" s="2" t="s">
        <v>30</v>
      </c>
      <c r="C30" s="2" t="s">
        <v>31</v>
      </c>
      <c r="D30" s="2" t="s">
        <v>20</v>
      </c>
      <c r="E30" s="27" t="s">
        <v>0</v>
      </c>
      <c r="F30" s="3">
        <v>43735</v>
      </c>
      <c r="G30" s="14">
        <v>47192</v>
      </c>
      <c r="H30" s="14">
        <v>0</v>
      </c>
      <c r="I30" s="14">
        <v>0</v>
      </c>
      <c r="J30" s="14">
        <f>+G30+H30+I30</f>
        <v>47192</v>
      </c>
    </row>
    <row r="31" spans="1:12" s="4" customFormat="1" x14ac:dyDescent="0.2">
      <c r="A31" s="1">
        <v>79751</v>
      </c>
      <c r="B31" s="2" t="s">
        <v>28</v>
      </c>
      <c r="C31" s="2" t="s">
        <v>29</v>
      </c>
      <c r="D31" s="2" t="s">
        <v>23</v>
      </c>
      <c r="E31" s="27" t="s">
        <v>6</v>
      </c>
      <c r="F31" s="3">
        <v>44743</v>
      </c>
      <c r="G31" s="14">
        <v>13927982</v>
      </c>
      <c r="H31" s="14">
        <v>0</v>
      </c>
      <c r="I31" s="14">
        <v>0</v>
      </c>
      <c r="J31" s="14">
        <f>+G31+H31+I31</f>
        <v>13927982</v>
      </c>
    </row>
    <row r="32" spans="1:12" s="4" customFormat="1" x14ac:dyDescent="0.2">
      <c r="A32" s="1">
        <v>81046</v>
      </c>
      <c r="B32" s="2" t="s">
        <v>62</v>
      </c>
      <c r="C32" s="2" t="s">
        <v>63</v>
      </c>
      <c r="D32" s="2" t="s">
        <v>10</v>
      </c>
      <c r="E32" s="27" t="s">
        <v>12</v>
      </c>
      <c r="F32" s="3">
        <v>44834</v>
      </c>
      <c r="G32" s="14">
        <v>19872980</v>
      </c>
      <c r="H32" s="14">
        <v>0</v>
      </c>
      <c r="I32" s="14">
        <v>0</v>
      </c>
      <c r="J32" s="14">
        <f>+G32+H32+I32</f>
        <v>19872980</v>
      </c>
      <c r="K32" s="5"/>
      <c r="L32" s="5"/>
    </row>
    <row r="33" spans="1:12" s="4" customFormat="1" x14ac:dyDescent="0.2">
      <c r="A33" s="1">
        <v>78067</v>
      </c>
      <c r="B33" s="2" t="s">
        <v>56</v>
      </c>
      <c r="C33" s="2" t="s">
        <v>57</v>
      </c>
      <c r="D33" s="2" t="s">
        <v>20</v>
      </c>
      <c r="E33" s="27" t="s">
        <v>14</v>
      </c>
      <c r="F33" s="3">
        <v>43644</v>
      </c>
      <c r="G33" s="14">
        <v>23750</v>
      </c>
      <c r="H33" s="14">
        <v>11310</v>
      </c>
      <c r="I33" s="14">
        <v>-35060</v>
      </c>
      <c r="J33" s="14">
        <f>+G33+H33+I33</f>
        <v>0</v>
      </c>
    </row>
    <row r="34" spans="1:12" s="4" customFormat="1" x14ac:dyDescent="0.2">
      <c r="A34" s="1">
        <v>78170</v>
      </c>
      <c r="B34" s="2" t="s">
        <v>60</v>
      </c>
      <c r="C34" s="2" t="s">
        <v>61</v>
      </c>
      <c r="D34" s="2" t="s">
        <v>10</v>
      </c>
      <c r="E34" s="27" t="s">
        <v>0</v>
      </c>
      <c r="F34" s="3">
        <v>44545</v>
      </c>
      <c r="G34" s="14">
        <v>7596289</v>
      </c>
      <c r="H34" s="14">
        <v>0</v>
      </c>
      <c r="I34" s="14">
        <v>-815297</v>
      </c>
      <c r="J34" s="14">
        <f>+G34+H34+I34</f>
        <v>6780992</v>
      </c>
      <c r="K34" s="5"/>
      <c r="L34" s="5"/>
    </row>
    <row r="35" spans="1:12" s="4" customFormat="1" x14ac:dyDescent="0.2">
      <c r="E35" s="28"/>
    </row>
    <row r="36" spans="1:12" s="4" customFormat="1" x14ac:dyDescent="0.2">
      <c r="E36" s="28"/>
    </row>
  </sheetData>
  <sheetProtection algorithmName="SHA-512" hashValue="69dLQAtpFkaQLSZh3Q19A9uJ1Qt2hcVaCfImJxbXTT9V7yqaBGE9520Ah4NZMF672+uQJdmQi+nHPtueHcqiJg==" saltValue="N20kSDz/zZ1NFvLke34V6g==" spinCount="100000" sheet="1" objects="1" scenarios="1" autoFilter="0"/>
  <autoFilter ref="A9:L9"/>
  <sortState xmlns:xlrd2="http://schemas.microsoft.com/office/spreadsheetml/2017/richdata2" ref="A10:L34">
    <sortCondition ref="C10:C34"/>
  </sortState>
  <mergeCells count="11">
    <mergeCell ref="J8:J9"/>
    <mergeCell ref="A6:J7"/>
    <mergeCell ref="A4:J5"/>
    <mergeCell ref="A1:J1"/>
    <mergeCell ref="A2:J2"/>
    <mergeCell ref="A8:A9"/>
    <mergeCell ref="B8:B9"/>
    <mergeCell ref="C8:C9"/>
    <mergeCell ref="G8:G9"/>
    <mergeCell ref="H8:H9"/>
    <mergeCell ref="I8:I9"/>
  </mergeCells>
  <pageMargins left="0.25" right="0.25" top="0.25" bottom="0.25" header="0" footer="0"/>
  <pageSetup paperSize="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 Receivables (published)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Tracey LeGrand</cp:lastModifiedBy>
  <dcterms:created xsi:type="dcterms:W3CDTF">2023-11-03T13:31:35Z</dcterms:created>
  <dcterms:modified xsi:type="dcterms:W3CDTF">2023-11-06T21:34:50Z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01734361CD07C3C85B968AA4B2781C480C5E84517533FB2EE1174F74E95997FC9503DC872D15E7FE07B95AE100ED7F409B4EC94D0779EA11865753B5E04F1209D4C8FABA160DBF334DC4EF4FCB664B33EC355E0A48E52699A74800EAD90B8FB0ABDABB7AAA9462EF71A2A967BD619616F5B583C5FBA7216B832571DFA788861</vt:lpwstr>
  </property>
  <property fmtid="{D5CDD505-2E9C-101B-9397-08002B2CF9AE}" pid="3" name="Business Objects Context Information1">
    <vt:lpwstr>1FB6D7FBBF26CB4AA2114772FD541B70E760F4D167946395973093C66107E2FBB27AAE94A5B8EABE0F22D492FBB6E2E1EB4BC7D1589F955A346850F82C97A48EE99B35E0EFC96FF53090F644FCF2AA2C43AA8BB55D0B84CE214DF681F80CABE81ABDDE7913A75B371F7D5EF0A919C3F77C2077A9A7D5231A87D02310242E42F</vt:lpwstr>
  </property>
  <property fmtid="{D5CDD505-2E9C-101B-9397-08002B2CF9AE}" pid="4" name="Business Objects Context Information2">
    <vt:lpwstr>A82B7C034088FBECE8B2BEA48871FC140A01784907A59AD9C8B6FBBF94A2F6F4803F7640DDC704D1FAA68733DAB13FC0A1BCFC91F8CA8142B42D02913D64B0D91F2C2A2F2B3D33D6AE07C0E11FD864C1EE73C06B6B919E156809B7268560EEB7183526849A3A446B1F1904A666CC103399CABEF1C72A4D4827F5AF6EDF3A922</vt:lpwstr>
  </property>
  <property fmtid="{D5CDD505-2E9C-101B-9397-08002B2CF9AE}" pid="5" name="Business Objects Context Information3">
    <vt:lpwstr>4C7748FB0B29256E5950F24225DEAFB5AB7363DBAD0B0BA1762A370EFBFD5AF088AB5A98A26DA3E415DF668FCCAB9E67047E6D1E77DE7324BE3A2A4582E529F43BB632D61D1533934D1F8A059DD5F163AED64EE3E2562A401D8E7B686DD0D7CC9BDCCF42997C2B3734A1E8A86C32E70B4CA255ABEF7AE802B7AF4C2C3BCE55D</vt:lpwstr>
  </property>
  <property fmtid="{D5CDD505-2E9C-101B-9397-08002B2CF9AE}" pid="6" name="Business Objects Context Information4">
    <vt:lpwstr>50BCEB8FFC6755578E546B9ADD395B12EB366FB0F9D7BCE2AA687AD1CFFFC3FE7EAB81CA41427C2E2B2A7D6CFDD3611D4B0A84F74FCBCD1A61FFD1968BE753DDCEF4B6A4F6409516BDAA76CEAEA36DB749E7B3B7DCA8A0C23F8410452AD77D98A5C2FE12FF79D2D5BA8DCFD9BC1D741DA71BFF7F08DC4B151C4EE778D190095</vt:lpwstr>
  </property>
  <property fmtid="{D5CDD505-2E9C-101B-9397-08002B2CF9AE}" pid="7" name="Business Objects Context Information5">
    <vt:lpwstr>0AB25A59511D48D0F7985A5E7A223436486C49963F68810B7292B4529FDDA12979DE8EE0622522783FEB0498B6A63B4E4E5A2CBD295BE2FEE6D17802475658483B024D85E8D787DCC79F5C18BFD0E3D93E157DF4E55C9FA2094FB33E897A703B65571C63B31336498550E060C03F1479F5192F1658FD4A24DC06C873AD3A9B7</vt:lpwstr>
  </property>
  <property fmtid="{D5CDD505-2E9C-101B-9397-08002B2CF9AE}" pid="8" name="Business Objects Context Information6">
    <vt:lpwstr>40FB214769DFE7669DA3D987FBD882459D45B5146CD71BD7DB3731C14A1532F925D86996CF7194C3C9F110EB08CA416CBE4CEC64CAA52D96042E0CF2C56E6E91565D69128D5A1FB828D8FBF2FEA47EA41E4362F7</vt:lpwstr>
  </property>
  <property fmtid="{D5CDD505-2E9C-101B-9397-08002B2CF9AE}" pid="9" name="Jet Reports Function Literals">
    <vt:lpwstr>,	;	,	{	}	[@[{0}]]	1033	1033</vt:lpwstr>
  </property>
  <property fmtid="{D5CDD505-2E9C-101B-9397-08002B2CF9AE}" pid="10" name="MSIP_Label_b8673f82-6acf-4b02-a0d4-92c1ec0ac866_Enabled">
    <vt:lpwstr>true</vt:lpwstr>
  </property>
  <property fmtid="{D5CDD505-2E9C-101B-9397-08002B2CF9AE}" pid="11" name="MSIP_Label_b8673f82-6acf-4b02-a0d4-92c1ec0ac866_SetDate">
    <vt:lpwstr>2023-11-06T21:00:08Z</vt:lpwstr>
  </property>
  <property fmtid="{D5CDD505-2E9C-101B-9397-08002B2CF9AE}" pid="12" name="MSIP_Label_b8673f82-6acf-4b02-a0d4-92c1ec0ac866_Method">
    <vt:lpwstr>Standard</vt:lpwstr>
  </property>
  <property fmtid="{D5CDD505-2E9C-101B-9397-08002B2CF9AE}" pid="13" name="MSIP_Label_b8673f82-6acf-4b02-a0d4-92c1ec0ac866_Name">
    <vt:lpwstr>defa4170-0d19-0005-0004-bc88714345d2</vt:lpwstr>
  </property>
  <property fmtid="{D5CDD505-2E9C-101B-9397-08002B2CF9AE}" pid="14" name="MSIP_Label_b8673f82-6acf-4b02-a0d4-92c1ec0ac866_SiteId">
    <vt:lpwstr>5da6aafa-1d25-4a6c-a7b1-bf9fed6158f2</vt:lpwstr>
  </property>
  <property fmtid="{D5CDD505-2E9C-101B-9397-08002B2CF9AE}" pid="15" name="MSIP_Label_b8673f82-6acf-4b02-a0d4-92c1ec0ac866_ActionId">
    <vt:lpwstr>d36123c8-b0c8-4956-84c3-46cb576bfaca</vt:lpwstr>
  </property>
  <property fmtid="{D5CDD505-2E9C-101B-9397-08002B2CF9AE}" pid="16" name="MSIP_Label_b8673f82-6acf-4b02-a0d4-92c1ec0ac866_ContentBits">
    <vt:lpwstr>0</vt:lpwstr>
  </property>
</Properties>
</file>